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40.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5.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39.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37.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38.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22.xml" ContentType="application/vnd.openxmlformats-officedocument.spreadsheetml.revisionLog+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acgme.sharepoint.com/sites/Comms/Shared Documents/Editorial Services/Review and Recognition Committee Documents/CRS/"/>
    </mc:Choice>
  </mc:AlternateContent>
  <xr:revisionPtr revIDLastSave="0" documentId="13_ncr:81_{BB45B822-CC23-4500-8AD4-ECB861D754FC}" xr6:coauthVersionLast="47" xr6:coauthVersionMax="47" xr10:uidLastSave="{00000000-0000-0000-0000-000000000000}"/>
  <bookViews>
    <workbookView xWindow="-120" yWindow="-120" windowWidth="29040" windowHeight="15840" tabRatio="902" xr2:uid="{00000000-000D-0000-FFFF-FFFF00000000}"/>
  </bookViews>
  <sheets>
    <sheet name="Institutional Data Form" sheetId="1" r:id="rId1"/>
  </sheets>
  <definedNames>
    <definedName name="_xlnm.Print_Titles" localSheetId="0">'Institutional Data Form'!$2:$2</definedName>
    <definedName name="Z_0626EDF2_DB88_4159_B602_9F0EF1CAA2A7_.wvu.PrintTitles" localSheetId="0" hidden="1">'Institutional Data Form'!$2:$2</definedName>
    <definedName name="Z_0721A611_06E9_485B_8ACA_62CFCDCA94E1_.wvu.PrintTitles" localSheetId="0" hidden="1">'Institutional Data Form'!$2:$2</definedName>
    <definedName name="Z_7AD9B9FC_6F8C_4332_AD2E_F6A221E6A88C_.wvu.PrintTitles" localSheetId="0" hidden="1">'Institutional Data Form'!$2:$2</definedName>
    <definedName name="Z_7B401B96_BDCE_4A4C_A0B1_8C6CDDCC5EBF_.wvu.PrintTitles" localSheetId="0" hidden="1">'Institutional Data Form'!$2:$2</definedName>
    <definedName name="Z_C2F2257F_BE61_4265_BE10_379091B2A141_.wvu.PrintTitles" localSheetId="0" hidden="1">'Institutional Data Form'!$2:$2</definedName>
  </definedNames>
  <calcPr calcId="191029"/>
  <customWorkbookViews>
    <customWorkbookView name="Anne Down - Personal View" guid="{0626EDF2-DB88-4159-B602-9F0EF1CAA2A7}" mergeInterval="0" personalView="1" maximized="1" xWindow="-8" yWindow="-8" windowWidth="1936" windowHeight="1056" tabRatio="902" activeSheetId="1"/>
    <customWorkbookView name="Scott R Kelley - Personal View" guid="{0721A611-06E9-485B-8ACA-62CFCDCA94E1}" mergeInterval="0" personalView="1" maximized="1" xWindow="-8" yWindow="-8" windowWidth="1936" windowHeight="1176" tabRatio="902" activeSheetId="1"/>
    <customWorkbookView name="Olivia Orndorff - Personal View" guid="{C2F2257F-BE61-4265-BE10-379091B2A141}" mergeInterval="0" personalView="1" maximized="1" windowWidth="743" windowHeight="800" tabRatio="902" activeSheetId="1" showComments="commIndAndComment"/>
    <customWorkbookView name="Pam Derstine - Personal View" guid="{7B401B96-BDCE-4A4C-A0B1-8C6CDDCC5EBF}" mergeInterval="0" personalView="1" maximized="1" xWindow="-8" yWindow="-8" windowWidth="1296" windowHeight="1000" tabRatio="902" activeSheetId="1"/>
    <customWorkbookView name="Kelley, Scott R., M.D. - Personal View" guid="{7AD9B9FC-6F8C-4332-AD2E-F6A221E6A88C}" mergeInterval="0" personalView="1" maximized="1" xWindow="-8" yWindow="-8" windowWidth="1528" windowHeight="958" tabRatio="9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1" i="1" l="1"/>
  <c r="F350" i="1"/>
  <c r="E350" i="1"/>
  <c r="D350" i="1"/>
  <c r="C350" i="1"/>
  <c r="C301" i="1"/>
  <c r="C348" i="1"/>
  <c r="F301" i="1"/>
  <c r="E301" i="1"/>
  <c r="D301" i="1"/>
  <c r="F264" i="1"/>
  <c r="E264" i="1"/>
  <c r="D264" i="1"/>
  <c r="C264" i="1"/>
  <c r="F262" i="1"/>
  <c r="E262" i="1"/>
  <c r="D262" i="1"/>
  <c r="C262" i="1"/>
  <c r="F194" i="1"/>
  <c r="E194" i="1"/>
  <c r="D194" i="1"/>
  <c r="C194" i="1"/>
  <c r="F169" i="1"/>
  <c r="E169" i="1"/>
  <c r="D169" i="1"/>
  <c r="C169" i="1"/>
  <c r="E46" i="1" l="1"/>
  <c r="F422" i="1"/>
  <c r="E422" i="1"/>
  <c r="D422" i="1"/>
  <c r="C422" i="1"/>
  <c r="F420" i="1"/>
  <c r="E420" i="1"/>
  <c r="D420" i="1"/>
  <c r="C420" i="1"/>
  <c r="F123" i="1"/>
  <c r="E123" i="1"/>
  <c r="D123" i="1"/>
  <c r="C123" i="1"/>
  <c r="C64" i="1"/>
  <c r="F44" i="1"/>
  <c r="F46" i="1" s="1"/>
  <c r="E44" i="1"/>
  <c r="D44" i="1"/>
  <c r="D46" i="1" s="1"/>
  <c r="C44" i="1"/>
  <c r="C46" i="1" s="1"/>
  <c r="F226" i="1"/>
  <c r="E226" i="1"/>
  <c r="D226" i="1"/>
  <c r="C226" i="1"/>
  <c r="F64" i="1"/>
  <c r="E64" i="1"/>
  <c r="D64" i="1"/>
  <c r="F348" i="1"/>
  <c r="E348" i="1"/>
  <c r="D348" i="1"/>
  <c r="C201" i="1"/>
  <c r="F439" i="1"/>
  <c r="E439" i="1"/>
  <c r="D439" i="1"/>
  <c r="C439" i="1"/>
  <c r="F385" i="1"/>
  <c r="E385" i="1"/>
  <c r="D385" i="1"/>
  <c r="C385" i="1"/>
  <c r="C218" i="1"/>
  <c r="F218" i="1"/>
  <c r="E218" i="1"/>
  <c r="D218" i="1"/>
  <c r="F201" i="1"/>
  <c r="E201" i="1"/>
  <c r="D201" i="1"/>
  <c r="F72" i="1"/>
  <c r="E72" i="1"/>
  <c r="D72" i="1"/>
  <c r="C72" i="1"/>
  <c r="F58" i="1"/>
  <c r="E58" i="1"/>
  <c r="D58" i="1"/>
  <c r="C58" i="1"/>
  <c r="F19" i="1"/>
  <c r="F21" i="1" s="1"/>
  <c r="F125" i="1" s="1"/>
  <c r="E19" i="1"/>
  <c r="E21" i="1" s="1"/>
  <c r="E125" i="1" s="1"/>
  <c r="D19" i="1"/>
  <c r="D21" i="1" s="1"/>
  <c r="D125" i="1" s="1"/>
  <c r="C19" i="1"/>
  <c r="C21" i="1" s="1"/>
  <c r="C125" i="1" s="1"/>
  <c r="G420" i="1" l="1"/>
  <c r="G385" i="1"/>
  <c r="G226" i="1"/>
  <c r="F228" i="1"/>
  <c r="D228" i="1"/>
  <c r="E228" i="1"/>
  <c r="G218" i="1"/>
  <c r="C228" i="1"/>
  <c r="G169" i="1"/>
  <c r="G19" i="1"/>
  <c r="G58" i="1"/>
  <c r="G439" i="1"/>
  <c r="G46" i="1" l="1"/>
  <c r="G44" i="1"/>
  <c r="G228" i="1"/>
  <c r="G21" i="1" l="1"/>
  <c r="G194" i="1"/>
  <c r="G72" i="1"/>
  <c r="D433" i="1"/>
  <c r="E433" i="1"/>
  <c r="E441" i="1" s="1"/>
  <c r="F433" i="1"/>
  <c r="F441" i="1" s="1"/>
  <c r="C433" i="1"/>
  <c r="D209" i="1"/>
  <c r="E209" i="1"/>
  <c r="F209" i="1"/>
  <c r="C209" i="1"/>
  <c r="D146" i="1"/>
  <c r="E146" i="1"/>
  <c r="F146" i="1"/>
  <c r="C146" i="1"/>
  <c r="D441" i="1" l="1"/>
  <c r="G301" i="1"/>
  <c r="G146" i="1"/>
  <c r="G201" i="1"/>
  <c r="G209" i="1"/>
  <c r="G422" i="1"/>
  <c r="G433" i="1"/>
  <c r="G64" i="1"/>
  <c r="G348" i="1"/>
  <c r="G441" i="1" l="1"/>
  <c r="G125" i="1"/>
  <c r="G123" i="1"/>
  <c r="G264" i="1" l="1"/>
  <c r="G262" i="1"/>
  <c r="G350" i="1" l="1"/>
</calcChain>
</file>

<file path=xl/sharedStrings.xml><?xml version="1.0" encoding="utf-8"?>
<sst xmlns="http://schemas.openxmlformats.org/spreadsheetml/2006/main" count="1937" uniqueCount="338">
  <si>
    <t>0184T</t>
  </si>
  <si>
    <t>Appendectomy</t>
  </si>
  <si>
    <t>Colonoscopy</t>
  </si>
  <si>
    <t>Unlisted procedure, anus</t>
  </si>
  <si>
    <t>CPT</t>
  </si>
  <si>
    <t>Pelvic Floor Evaluation</t>
  </si>
  <si>
    <t>Excision of Meckel's diverticulum (diverticulectomy) or omphalomesenteric duct</t>
  </si>
  <si>
    <t>Unlisted procedure, rectum</t>
  </si>
  <si>
    <t>Total</t>
  </si>
  <si>
    <t>ABDOMINAL</t>
  </si>
  <si>
    <t>CODE</t>
  </si>
  <si>
    <t>Total Fistula Procedures</t>
  </si>
  <si>
    <t>Fistula Procedures</t>
  </si>
  <si>
    <t>Segmental Colectomy</t>
  </si>
  <si>
    <t>Ileoanal Anastomosis</t>
  </si>
  <si>
    <t># Cases</t>
  </si>
  <si>
    <t>GRAND TOTAL ABDOMINAL PROCEDURES</t>
  </si>
  <si>
    <t>GRAND TOTAL ANORECTAL PROCEDURES</t>
  </si>
  <si>
    <t>Total Fecal Incontinence Procedures</t>
  </si>
  <si>
    <t>Total Transanal Excision Procedures</t>
  </si>
  <si>
    <t>Surgical treatment of anal fistula, second stage</t>
  </si>
  <si>
    <t>Anorectal myomectomy</t>
  </si>
  <si>
    <t>SURGICAL MANAGEMENT</t>
  </si>
  <si>
    <t>Hemorrhoid Procedures</t>
  </si>
  <si>
    <t>Total Hemorrhoid Procedures</t>
  </si>
  <si>
    <t>ANORECTAL PROCEDURES</t>
  </si>
  <si>
    <t>ABDOMINAL PROCEDURES</t>
  </si>
  <si>
    <t>ENDOSCOPY / PELVIC FLOOR PROCEDURES</t>
  </si>
  <si>
    <t>Fecal Incontinence Procedures</t>
  </si>
  <si>
    <t>Internal Sphincterotomy Procedures</t>
  </si>
  <si>
    <t>Total Internal Sphincterotomy Procedures</t>
  </si>
  <si>
    <t>Transanal Excision Procedures</t>
  </si>
  <si>
    <t>EXCISIONAL</t>
  </si>
  <si>
    <t>Hemorrhoidectomy, internal, by rubber band ligation(s)</t>
  </si>
  <si>
    <t>Hemorrhoidectomy, internal, by ligation other than rubber band; single hemorrhoid column/group, without imaging guidance</t>
  </si>
  <si>
    <t>Excision of thrombosed hemorrhoid, external</t>
  </si>
  <si>
    <t>Injection of sclerosing solution, hemorrhoids</t>
  </si>
  <si>
    <t>SIMPLE</t>
  </si>
  <si>
    <t>Placement of seton</t>
  </si>
  <si>
    <t>Incision and drainage of ischiorectal or intramural abscess, with fistulectomy or fistulotomy, submuscular, with or without placement of seton</t>
  </si>
  <si>
    <t>Surgical treatment of anal fistula (fistulectomy/fistulotomy); subcutaneous</t>
  </si>
  <si>
    <t>Surgical treatment of anal fistula (fistulectomy/fistulotomy); intersphincteric</t>
  </si>
  <si>
    <t>COMPLEX</t>
  </si>
  <si>
    <t>Surgical treatment of anal fistula (fistulectomy/fistulotomy); transsphincteric, suprasphincteric, extrasphincteric or multiple, including placement of seton, when performed</t>
  </si>
  <si>
    <t>Closure of anal fistula with rectal advancement flap</t>
  </si>
  <si>
    <t>Repair of anal fistula with fibrin glue</t>
  </si>
  <si>
    <t>Closure of rectovaginal fistula; vaginal or transanal approach</t>
  </si>
  <si>
    <t>Closure of rectovaginal fistula; transperineal approach, with perineal body reconstruction, with or without levator plication</t>
  </si>
  <si>
    <t>Sphincterotomy, anal, division of sphincter</t>
  </si>
  <si>
    <t>Repair of rectocele</t>
  </si>
  <si>
    <t>Removal of fecal impaction or foreign body (separate procedure) under anesthesia</t>
  </si>
  <si>
    <t>Anorectal exam, surgical, requiring anesthesia (general, spinal, or epidural), diagnostic</t>
  </si>
  <si>
    <t>Removal of anal seton, other marker</t>
  </si>
  <si>
    <t>Incision and drainage of intramural, intramuscular, or submucosal abscess, transanal, under anesthesia</t>
  </si>
  <si>
    <t>Excision of single external papilla or tag, anus</t>
  </si>
  <si>
    <t>Excision of presacral or sacrococcygeal tumor</t>
  </si>
  <si>
    <t>Closure of rectovaginal fistula; abdominal approach</t>
  </si>
  <si>
    <t>Closure of rectovaginal fistula; abdominal approach, with concomitant colostomy</t>
  </si>
  <si>
    <t>Incision and drainage of pilonidal cyst; simple</t>
  </si>
  <si>
    <t>Incision and drainage, complex, postoperative wound infection</t>
  </si>
  <si>
    <t>Debridement of extensive eczematous or infected skin; up to 10% of body surface</t>
  </si>
  <si>
    <t>Debridement, subcutaneous tissue (includes epidermis and dermis, if performed); first 20 sq cm or less</t>
  </si>
  <si>
    <t>Excision, benign lesion including margins, except skin tag (unless listed elsewhere), trunk, arms or legs; excised diameter 0.5 cm or less</t>
  </si>
  <si>
    <t>Excision, benign lesion including margins, except skin tag (unless listed elsewhere), scalp, neck, hands, feet, genitalia; excised diameter 0.5 cm or less</t>
  </si>
  <si>
    <t>Excision of skin and subcutaneous tissue for hidradenitis, perianal, perineal, or umbilical; with simple or intermediate repair</t>
  </si>
  <si>
    <t>Excision, malignant lesion including margins, trunk, arms, or legs; excised diameter 0.5 cm or less</t>
  </si>
  <si>
    <t>Excision, malignant lesion including margins, scalp, neck, hands, feet, genitalia; excised diameter 0.5 cm or less</t>
  </si>
  <si>
    <t>Excision of pilonidal cyst or sinus; simple</t>
  </si>
  <si>
    <t>Adjacent tissue transfer or rearrangement, forehead, cheeks, chin, mouth, neck, axillae, genitalia, hands and/or feet; defect 10 sq cm or less</t>
  </si>
  <si>
    <t>Proctectomy, partial, with anastomosis; transsacral approach only (Kraske type)</t>
  </si>
  <si>
    <t>Proctectomy, partial, without anastomosis, perineal approach</t>
  </si>
  <si>
    <t xml:space="preserve">	Division of stricture of rectum</t>
  </si>
  <si>
    <t>Excision of rectal tumor by proctotomy, transsacral or transcoccygeal approach</t>
  </si>
  <si>
    <t>Proctoplasty; for stenosis</t>
  </si>
  <si>
    <t>Dilation of anal sphincter (separate procedure) under anesthesia other than local</t>
  </si>
  <si>
    <t>Dilation of rectal stricture (separate procedure) under anesthesia other than local</t>
  </si>
  <si>
    <t xml:space="preserve">	Incision and drainage of ischiorectal and/or perirectal abscess (separate procedure)</t>
  </si>
  <si>
    <t>Fissurectomy, including sphincterotomy, when performed</t>
  </si>
  <si>
    <t>Chemodenervation of internal anal sphincter</t>
  </si>
  <si>
    <t>Anoplasty, plastic operation for stricture; adult</t>
  </si>
  <si>
    <t>Repair of high imperforate anus without fistula; perineal or sacroperineal approach</t>
  </si>
  <si>
    <t>Repair of high imperforate anus with rectourethral or rectovaginal fistula; perineal or sacroperineal approach</t>
  </si>
  <si>
    <t>Repair of cloacal anomaly by anorectovaginoplasty and urethroplasty, sacroperineal approach</t>
  </si>
  <si>
    <t>Curettage or cautery of anal fissure, including dilation of anal sphincter (separate procedure); initial</t>
  </si>
  <si>
    <t>Total Other Anorectal Procedures</t>
  </si>
  <si>
    <t>Other Anorectal Procedures</t>
  </si>
  <si>
    <t>Sphincteroplasty, anal, for incontinence or prolapse; adult</t>
  </si>
  <si>
    <t>Graft (Thiersch operation) for rectal incontinence and/or prolapse</t>
  </si>
  <si>
    <t>Removal of Thiersch wire or suture, anal canal</t>
  </si>
  <si>
    <t>Sphincteroplasty, anal, for incontinence, adult; muscle transplant</t>
  </si>
  <si>
    <t>Sphincteroplasty, anal, for incontinence, adult; levator muscle imbrication (Park posterior anal repair)</t>
  </si>
  <si>
    <t>Endoscopic injection of implant material into the submucosal tissues of the urethra and/or bladder neck</t>
  </si>
  <si>
    <t>Open implantation of neurostimulator electrode array; sacral nerve (transforaminal placement)</t>
  </si>
  <si>
    <t>Site #2</t>
  </si>
  <si>
    <t>Site #1</t>
  </si>
  <si>
    <t>Site #3</t>
  </si>
  <si>
    <t>Site #4</t>
  </si>
  <si>
    <t>----</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</si>
  <si>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</si>
  <si>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</si>
  <si>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</si>
  <si>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</si>
  <si>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total, abdominal, without proctectomy; with ileostomy or ileoproctostomy</t>
  </si>
  <si>
    <t>Colectomy, total, abdominal, without proctectomy; with continent ileostomy</t>
  </si>
  <si>
    <t>Colectomy, partial, with removal of terminal ileum with ileocolostomy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</si>
  <si>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</si>
  <si>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</si>
  <si>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</si>
  <si>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total, abdominal, without proctectomy, with ileostomy or ileoproctostomy</t>
  </si>
  <si>
    <t>Laparoscopy, surgical, closure of enterostomy, large or small intestine, with resection and anastomosis</t>
  </si>
  <si>
    <t>Closure of enterostomy, large or small intestine; with resection and anastomosis other than colorectal</t>
  </si>
  <si>
    <t>Laparoscopy, surgical; proctopexy (for prolapse), with sigmoid resection</t>
  </si>
  <si>
    <t>Laparoscopic Resections</t>
  </si>
  <si>
    <t xml:space="preserve">Total Laparoscopic Resections </t>
  </si>
  <si>
    <t>Total Segmental Colectomy</t>
  </si>
  <si>
    <t>Laparoscopy, surgical; proctectomy, complete, combined abdominoperineal, with colostomy</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</si>
  <si>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</si>
  <si>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Proctectomy; complete, combined abdominoperineal, with colostomy</t>
  </si>
  <si>
    <t>Total Abdominoperineal Resection</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</si>
  <si>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</si>
  <si>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</si>
  <si>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Laparoscopy, surgical; colectomy, total, abdominal, with proctectomy, with ileoanal anastomosis, creation of ileal reservoir (S or J), with loop ileostomy, includes rectal mucosectomy, when performed</t>
  </si>
  <si>
    <t>Proctectomy, partial, with rectal mucosectomy, ileoanal anastomosis, creation of ileal reservoir (S or J), with or without loop ileostomy</t>
  </si>
  <si>
    <t>Total Ileoanal Anastomosis</t>
  </si>
  <si>
    <t>Low Anterior Resection</t>
  </si>
  <si>
    <t xml:space="preserve">Total Low Anterior Resection </t>
  </si>
  <si>
    <t>Colectomy, partial; with coloproctostomy (low pelvic anastomosis)</t>
  </si>
  <si>
    <t>Colectomy, partial; with coloproctostomy (low pelvic anastomosis), with colostomy</t>
  </si>
  <si>
    <t>Colectomy, partial; abdominal and transanal approach</t>
  </si>
  <si>
    <t>Laparoscopy, surgical; colectomy, partial, with anastomosis, with coloproctostomy (low pelvic anastomosis)</t>
  </si>
  <si>
    <t>Laparoscopy, surgical; colectomy, partial, with anastomosis, with coloproctostomy (low pelvic anastomosis) with colostomy</t>
  </si>
  <si>
    <t>Proctectomy; partial resection of rectum, transabdominal approach</t>
  </si>
  <si>
    <t>Proctectomy, partial, with anastomosis; abdominal and transsacral approach</t>
  </si>
  <si>
    <t>Proctectomy, complete (for congenital megacolon), abdominal and perineal approach; with subtotal or total colectomy, with multiple biopsies</t>
  </si>
  <si>
    <t>Excision of ileoanal reservoir with ileostomy</t>
  </si>
  <si>
    <t>Prolapse Repair</t>
  </si>
  <si>
    <t>PERINEAL</t>
  </si>
  <si>
    <t>Laparoscopy, surgical; proctopexy (for prolapse)</t>
  </si>
  <si>
    <t>Stomas</t>
  </si>
  <si>
    <t>COMPLICATIONS</t>
  </si>
  <si>
    <t>Revision of ileostomy; simple (release of superficial scar)</t>
  </si>
  <si>
    <t>Revision of ileostomy; complicated (reconstruction in-depth)</t>
  </si>
  <si>
    <t>Revision of colostomy; simple (release of superficial scar)</t>
  </si>
  <si>
    <t>Revision of colostomy; complicated (reconstruction in-depth)</t>
  </si>
  <si>
    <t xml:space="preserve">	Revision of colostomy; with repair of paracolostomy hernia</t>
  </si>
  <si>
    <t>Unlisted laparoscopy procedure, hernioplasty, herniorrhaphy, herniotomy</t>
  </si>
  <si>
    <t>Laparoscopy, surgical; colectomy, total, abdominal, with proctectomy, with ileostomy</t>
  </si>
  <si>
    <t>Laparoscopy, surgical; ileostomy or jejunostomy, non-tube</t>
  </si>
  <si>
    <t>Ileostomy or jejunostomy, non-tube</t>
  </si>
  <si>
    <t>Continent ileostomy (Kock procedure)</t>
  </si>
  <si>
    <t>Colostomy or skin level cecostomy</t>
  </si>
  <si>
    <t xml:space="preserve">	Excision of rectal procidentia, with anastomosis; perineal approach</t>
  </si>
  <si>
    <t xml:space="preserve">	Proctoplasty; for prolapse of mucous membrane</t>
  </si>
  <si>
    <t xml:space="preserve">	Perirectal injection of sclerosing solution for prolapse</t>
  </si>
  <si>
    <t xml:space="preserve">	Reduction of procidentia (separate procedure) under anesthesia</t>
  </si>
  <si>
    <t>Total Prolapse Repair</t>
  </si>
  <si>
    <t>Other Abdominal Procedures</t>
  </si>
  <si>
    <t>Donor enterectomy (including cold preservation), open; from cadaver donor</t>
  </si>
  <si>
    <t xml:space="preserve">	Intestinal allotransplantation; from cadaver donor</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</si>
  <si>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</si>
  <si>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</si>
  <si>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</si>
  <si>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Enteroenterostomy, anastomosis of intestine, with or without cutaneous enterostomy</t>
  </si>
  <si>
    <t>Intestinal stricturoplasty (enterotomy and enterorrhaphy) with or without dilation, for intestinal obstruction</t>
  </si>
  <si>
    <t>Suture of small intestine (enterorrhaphy) for perforated ulcer, diverticulum, wound, injury or rupture; single perforation</t>
  </si>
  <si>
    <t xml:space="preserve">	Laparoscopy, surgical; enterectomy, resection of small intestine, single resection and anastomosis</t>
  </si>
  <si>
    <t>Enterolysis (freeing of intestinal adhesion) (separate procedure)</t>
  </si>
  <si>
    <t>Colotomy, for exploration, biopsy(s), or foreign body removal</t>
  </si>
  <si>
    <t xml:space="preserve">	Reduction of volvulus, intussusception, internal hernia, by laparotomy</t>
  </si>
  <si>
    <t>Laparoscopy, surgical, enterolysis (freeing of intestinal adhesion)</t>
  </si>
  <si>
    <t>Unlisted laparoscopy procedure, intestine (except rectum)</t>
  </si>
  <si>
    <t>Suture of large intestine (colorrhaphy) for perforated ulcer, diverticulum, wound, injury or rupture (single or multiple perforations); without colostomy</t>
  </si>
  <si>
    <t>Closure of intestinal cutaneous fistula</t>
  </si>
  <si>
    <t>Closure of enteroenteric or enterocolic fistula</t>
  </si>
  <si>
    <t>Closure of enterovesical fistula; without intestinal or bladder resection</t>
  </si>
  <si>
    <t>Closure of enterovesical fistula; with intestine and/or bladder resection</t>
  </si>
  <si>
    <t>Unlisted procedure, small intestine</t>
  </si>
  <si>
    <t xml:space="preserve">	Closure of rectovesical fistula</t>
  </si>
  <si>
    <t>Laparoscopy, surgical, appendectomy</t>
  </si>
  <si>
    <t>Closure of rectovesical fistula; with colostomy</t>
  </si>
  <si>
    <t>Biopsy of liver, needle; when done for indicated purpose at time of other major procedure</t>
  </si>
  <si>
    <t>Biopsy of liver, wedge</t>
  </si>
  <si>
    <t>Hepatectomy, resection of liver; partial lobectomy</t>
  </si>
  <si>
    <t>Exploratory laparotomy, exploratory celiotomy with or without biopsy(s) (separate procedure)</t>
  </si>
  <si>
    <t>Drainage of peritoneal abscess or localized peritonitis, exclusive of appendiceal abscess, open</t>
  </si>
  <si>
    <t>Drainage of retroperitoneal abscess, open</t>
  </si>
  <si>
    <t>Suture, secondary, of abdominal wall for evisceration or dehiscence</t>
  </si>
  <si>
    <t>Unlisted procedure, abdomen, peritoneum and omentum</t>
  </si>
  <si>
    <t>Total Other Abdominal Procedures</t>
  </si>
  <si>
    <t>Total Pelvic Dissections</t>
  </si>
  <si>
    <t>RECTAL CANCER</t>
  </si>
  <si>
    <t>Total Stomas</t>
  </si>
  <si>
    <t>Proctoscopy / Anoscopy</t>
  </si>
  <si>
    <t>Total Proctoscopy / Anoscopy</t>
  </si>
  <si>
    <t>Anoscopy; diagnostic, including collection of specimen(s) by brushing or washing, when performed</t>
  </si>
  <si>
    <t>Anoscopy; with biopsy, single or multiple</t>
  </si>
  <si>
    <t xml:space="preserve">	Anoscopy; with removal of foreign body</t>
  </si>
  <si>
    <t xml:space="preserve">	Anoscopy; with removal of single tumor, polyp, or other lesion by hot biopsy forceps or bipolar cautery</t>
  </si>
  <si>
    <t>Anoscopy; with removal of single tumor, polyp, or other lesion by snare technique</t>
  </si>
  <si>
    <t>Anoscopy; with removal of multiple tumors, polyps, or other lesions by hot biopsy forceps, bipolar cautery or snare technique</t>
  </si>
  <si>
    <t>Anoscopy; with ablation of tumor(s), polyp(s), or other lesion(s) not amenable to removal by hot biopsy forceps, bipolar cautery or snare technique</t>
  </si>
  <si>
    <t xml:space="preserve">	Proctosigmoidoscopy, rigid; diagnostic, with or without collection of specimen(s) by brushing or washing</t>
  </si>
  <si>
    <t>Total Colonoscopy</t>
  </si>
  <si>
    <t>DIAGNOSTIC</t>
  </si>
  <si>
    <t xml:space="preserve">	Colonoscopy through stoma; diagnostic, including collection of specimen(s) by brushing or washing, when performed </t>
  </si>
  <si>
    <t>Colonoscopy through stoma; with biopsy, single or multiple</t>
  </si>
  <si>
    <t>INTERVENTIONAL</t>
  </si>
  <si>
    <t>Colonoscopy through stoma; with removal of foreign body(s)</t>
  </si>
  <si>
    <t>Colonoscopy through stoma; with control of bleeding, any method</t>
  </si>
  <si>
    <t>Colonoscopy through stoma; with removal of tumor(s), polyp(s), or other lesion(s) by hot biopsy forceps</t>
  </si>
  <si>
    <t>Colonoscopy through stoma; with removal of tumor(s), polyp(s), or other lesion(s) by snare technique</t>
  </si>
  <si>
    <t>Colonoscopy, flexible; diagnostic, including collection of specimen(s) by brushing or washing, when performed</t>
  </si>
  <si>
    <t>Colonoscopy, flexible; with removal of foreign body(s)</t>
  </si>
  <si>
    <t>Colonoscopy, flexible; with biopsy, single or multiple</t>
  </si>
  <si>
    <t>Colonoscopy, flexible; with directed submucosal injection(s), any substance</t>
  </si>
  <si>
    <t>Colonoscopy, flexible; with control of bleeding, any method</t>
  </si>
  <si>
    <t>Colonoscopy, flexible; with removal of tumor(s), polyp(s), or other lesion(s) by hot biopsy forceps</t>
  </si>
  <si>
    <t>Colonoscopy, flexible; with removal of tumor(s), polyp(s), or other lesion(s) by snare technique</t>
  </si>
  <si>
    <t>Colonoscopy, flexible; with transendoscopic balloon dilation</t>
  </si>
  <si>
    <t>Total Pelvic Floor Evaluation</t>
  </si>
  <si>
    <t>Electromyography studies (EMG) of anal or urethral sphincter, other than needle, any technique</t>
  </si>
  <si>
    <t xml:space="preserve">	Cineradiography/videoradiography, except where specifically included</t>
  </si>
  <si>
    <t xml:space="preserve">	Ultrasound, transrectal</t>
  </si>
  <si>
    <t xml:space="preserve">	Biofeedback training by any modality</t>
  </si>
  <si>
    <t xml:space="preserve">	Anorectal manometry</t>
  </si>
  <si>
    <t xml:space="preserve">	Unlisted diagnostic gastroenterology procedure</t>
  </si>
  <si>
    <t>Other Endoscpoy Procedures</t>
  </si>
  <si>
    <t>Total Other Endoscopy Procedures</t>
  </si>
  <si>
    <t>Proctosigmoidoscopy, rigid; with biopsy, single or multiple</t>
  </si>
  <si>
    <t>Proctosigmoidoscopy, rigid; with removal of foreign body</t>
  </si>
  <si>
    <t>Proctosigmoidoscopy, rigid; with removal of single tumor, polyp, or other lesion by hot biopsy forceps or bipolar cautery</t>
  </si>
  <si>
    <t>Proctosigmoidoscopy, rigid; with removal of single tumor, polyp, or other lesion by snare technique</t>
  </si>
  <si>
    <t>Proctosigmoidoscopy, rigid; with removal of multiple tumors, polyps, or other lesions by hot biopsy forceps, bipolar cautery or snare technique</t>
  </si>
  <si>
    <t>Proctosigmoidoscopy, rigid; with decompression of volvulus</t>
  </si>
  <si>
    <t>Proctosigmoidoscopy, rigid; with transendoscopic stent placement (includes predilation)</t>
  </si>
  <si>
    <t>Sigmoidoscopy, flexible; diagnostic, including collection of specimen(s) by brushing or washing, when performed (separate procedure)</t>
  </si>
  <si>
    <t>Sigmoidoscopy, flexible; with biopsy, single or multiple</t>
  </si>
  <si>
    <t>Sigmoidoscopy, flexible; with removal of foreign body(s)</t>
  </si>
  <si>
    <t>Sigmoidoscopy, flexible; with removal of tumor(s), polyp(s), or other lesion(s) by hot biopsy forceps</t>
  </si>
  <si>
    <t>Sigmoidoscopy, flexible; with control of bleeding, any method</t>
  </si>
  <si>
    <t>Sigmoidoscopy, flexible; with directed submucosal injection(s), any substance</t>
  </si>
  <si>
    <t>Sigmoidoscopy, flexible; with removal of tumor(s), polyp(s), or other lesion(s) by snare technique</t>
  </si>
  <si>
    <t>Sigmoidoscopy, flexible; with transendoscopic balloon dilation</t>
  </si>
  <si>
    <t>Sigmoidoscopy, flexible; with endoscopic ultrasound examination</t>
  </si>
  <si>
    <t>GRAND TOTAL ENDOSCOPY / PELVIC FLOOR EVALUATION PROCEDURES</t>
  </si>
  <si>
    <t xml:space="preserve"> </t>
  </si>
  <si>
    <t>Colectomy, total, abdominal, with proctectomy; with ileostomy</t>
  </si>
  <si>
    <t>Colectomy, total, abdominal, with proctectomy; with continent ileostomy</t>
  </si>
  <si>
    <t>Closure of rectourethral fistula; with colostomy</t>
  </si>
  <si>
    <t>N/A</t>
  </si>
  <si>
    <t>Total Excisional</t>
  </si>
  <si>
    <t>Total Complex</t>
  </si>
  <si>
    <t>Total Abdominal</t>
  </si>
  <si>
    <t>Total Perineal</t>
  </si>
  <si>
    <t xml:space="preserve">  </t>
  </si>
  <si>
    <t>0780T</t>
  </si>
  <si>
    <t>Instillation of fecal microbiota suspension via rectal enema into lower gastrointestinal tract</t>
  </si>
  <si>
    <t>0736T</t>
  </si>
  <si>
    <t>Colonic lavage, 35 or more liters of water, gravity-fed, with induced defecation, including insertion of rectal catheter</t>
  </si>
  <si>
    <t xml:space="preserve">	Percutaneous implantation of neurostimulator electrode array; sacral nerve (transforaminal placement) including image guidance, if performed</t>
  </si>
  <si>
    <t>Insertion or replacement of peripheral or gastric neurostimulator pulse generator or receiver, direct or inductive coupling</t>
  </si>
  <si>
    <t>Hemorrhoidectomy, internal and external, single column/group</t>
  </si>
  <si>
    <t>Excision of pilonidal cyst or sinus; extensive</t>
  </si>
  <si>
    <t xml:space="preserve">	Excision of pilonidal cyst or sinus; complicated</t>
  </si>
  <si>
    <t>Exploration, repair, and presacral drainage for rectal injury; with colostomy</t>
  </si>
  <si>
    <t>Colonoscopy through stoma; with ablation of tumor(s), polyp(s), or other lesion(s) (includes pre-and post-dilation and guide wire passage, when performed)</t>
  </si>
  <si>
    <t>Colonoscopy through stoma; with endoscopic stent placement (including pre- and post-dilation and guide wire passage, when performed)</t>
  </si>
  <si>
    <t>Colonoscopy through stoma; with endoscopic mucosal resection</t>
  </si>
  <si>
    <t xml:space="preserve">	Colonoscopy through stoma; with directed submucosal injection(s), any substance</t>
  </si>
  <si>
    <t>Colonoscopy through stoma; with transendoscopic balloon dilation</t>
  </si>
  <si>
    <t>Colonoscopy through stoma; with endoscopic ultrasound examination, limited to the sigmoid, descending, transverse, or ascending colon and cecum and adjacent structures</t>
  </si>
  <si>
    <t>Colonoscopy through stoma; with transendoscopic ultrasound guided intramural or transmural fine needle aspiration/biopsy(s), includes endoscopic ultrasound examination limited to the sigmoid, descending, transverse, or ascending colon and cecum and adjacent structures</t>
  </si>
  <si>
    <t xml:space="preserve">	Colonoscopy, flexible; with ablation of tumor(s), polyp(s), or other lesion(s) (includes pre- and post-dilation and guide wire passage, when performed)</t>
  </si>
  <si>
    <t>Colonoscopy, flexible; with endoscopic stent placement (includes pre- and post-dilation and guide wire passage, when performed)</t>
  </si>
  <si>
    <t>Colonoscopy, flexible; with endoscopic mucosal resection</t>
  </si>
  <si>
    <t>Colonoscopy, flexible; with endoscopic ultrasound examination limited to the rectum, sigmoid, descending, transverse, or ascending colon and cecum, and adjacent structures</t>
  </si>
  <si>
    <t xml:space="preserve">	Colonoscopy, flexible; with transendoscopic ultrasound guided intramural or transmural fine needle aspiration/biopsy(s), includes endoscopic ultrasound examination limited to the rectum, sigmoid, descending, transverse, or ascending colon and cecum, and adjacent structures</t>
  </si>
  <si>
    <r>
      <t xml:space="preserve">Only get credit for this if rectal cancer (ICD code) is the reason for the surgery (CPT code). They must be combined. </t>
    </r>
    <r>
      <rPr>
        <b/>
        <sz val="10"/>
        <rFont val="Arial"/>
        <family val="2"/>
      </rPr>
      <t>No numbers need to be entered here.</t>
    </r>
  </si>
  <si>
    <t>INSTRUCTIONS: This form must be completed and submitted with all complement increase requests and participating site change requests. Include data from each institution (site) used by the colon and rectal surgery residency program. The list should include all procedures performed (CPT codes) by the colon and rectal service that were available for the education of colon and rectal surgery residents during the most recently completed academic year. Add columns as needed for other participating sites.</t>
  </si>
  <si>
    <t>Hemorrhoidopexy (e.g., for prolapsing internal hemorrhoids) by stapling</t>
  </si>
  <si>
    <t>Repair of ileoanal pouch fistula/sinus (e.g., perineal or vaginal), pouch advancement; transperineal approach</t>
  </si>
  <si>
    <t>Repair of ileoanal pouch fistula/sinus (e.g., perineal or vaginal), pouch advancement; combined transperineal and transabdominal approach</t>
  </si>
  <si>
    <t>Destruction of rectal tumor (e.g., electrodesiccation, electrosurgery, laser ablation, laser resection, cryosurgery) transanal approach</t>
  </si>
  <si>
    <t>Incision and drainage of abscess (e.g., carbuncle, suppurative hidradenitis, cutaneous or subcutaneous abscess, cyst, furuncle, or paronychia); simple or single</t>
  </si>
  <si>
    <t>Biopsy of anorectal wall, anal approach (e.g., congenital megacolon)</t>
  </si>
  <si>
    <t>Destruction of lesion(s), anus (e.g., condyloma, papilloma, molluscum contagiosum, herpetic vesicle), simple; chemical</t>
  </si>
  <si>
    <t>Destruction of lesion(s), anus (e.g., condyloma, papilloma, molluscum contagiosum, herpetic vesicle), extensive (e.g., laser surgery, electrosurgery, cryosurgery, chemosurgery)</t>
  </si>
  <si>
    <t>Closure of enterostomy, large or small intestine; with resection and colorectal anastomosis (e.g., closure of Hartmann type procedure)</t>
  </si>
  <si>
    <t>Proctopexy (e.g., for prolapse); with sigmoid resection, abdominal approach</t>
  </si>
  <si>
    <t>Laparoscopy, surgical; proctectomy, combined abdominoperineal pull-through procedure (e.g., colo-anal anastomosis), with creation of colonic reservoir (e.g., J-pouch), with diverting enterostomy, when performed</t>
  </si>
  <si>
    <t>Proctectomy, combined abdominoperineal, pull-through procedure (e.g., colo-anal anastomosis)</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</si>
  <si>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</si>
  <si>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</si>
  <si>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Proctopexy (e.g., for prolapse); abdominal approach</t>
  </si>
  <si>
    <t>Excision, tumor, soft tissue of abdominal wall, subfascial (e.g., intramuscular); less than 5 cm</t>
  </si>
  <si>
    <t>Gastrostomy, open; without construction of gastric tube (e.g., Stamm procedure) (separate procedure)</t>
  </si>
  <si>
    <t>Correction of malrotation by lysis of duodenal bands and/or reduction of midgut volvulus (e.g., Ladd procedure)</t>
  </si>
  <si>
    <t>Exclusion of small intestine from pelvis by mesh or other prosthesis, or native tissue (e.g., bladder or omentum)</t>
  </si>
  <si>
    <t>Proctosigmoidoscopy, rigid; with dilation (e.g., balloon, guide wire, bougie)</t>
  </si>
  <si>
    <t>Proctosigmoidoscopy, rigid; with control of bleeding (e.g., injection, bipolar cautery, unipolar cautery, laser, heater probe, stapler, plasma coagulator)</t>
  </si>
  <si>
    <t>Proctosigmoidoscopy, rigid; with ablation of tumor(s), polyp(s), or other lesion(s) not amenable to removal by hot biopsy forceps, bipolar cautery or snare technique (e.g., laser)</t>
  </si>
  <si>
    <t>Sigmoidoscopy, flexible; with decompression (for pathologic distention) (e.g., volvulus, megacolon), including placement of decompression tube, when performed</t>
  </si>
  <si>
    <t xml:space="preserve">	Anoscopy; with dilation (e.g., balloon, guide wire, bougie)</t>
  </si>
  <si>
    <t>Anoscopy; with control of bleeding (e.g., injection, bipolar cautery, unipolar cautery, laser, heater probe, stapler, plasma coagulator)</t>
  </si>
  <si>
    <t>Colonoscopy, flexible; with decompression (for pathologic distention) (e.g., volvulus, megacolon), including placement of decompression tube, when performed</t>
  </si>
  <si>
    <t>Colonoscopy through stoma; with decompression (for pathologic distention) (e.g., volvulus, megacolon), including placement of decompression tube, when performed</t>
  </si>
  <si>
    <t>Endoscopic evaluation of small intestinal pouch (e.g., Kock pouch, ileal reservoir [S or J]); with biopsy, single or multiple</t>
  </si>
  <si>
    <t>Destruction of internal hemorrhoid(s) by thermal energy (e.g., infrared coagulation, cautery, radiofrequency)</t>
  </si>
  <si>
    <t>Excision of rectal tumor, transanal endoscopic microsurgical approach (i.e., TEMS), including muscularis propria (i.e., full thickness)</t>
  </si>
  <si>
    <t>Excision of rectal tumor, transanal approach; not including muscularis propria (i.e., partial thickness)</t>
  </si>
  <si>
    <t>Excision of rectal tumor, transanal approach; including muscularis propria (i.e., full thickness)</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</si>
  <si>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</si>
  <si>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</si>
  <si>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 xml:space="preserve">	Rectal sensation, tone, and compliance test (i.e., response to graded balloon distention)</t>
  </si>
  <si>
    <t>Hemorrhoidectomy, external, two or more columns/groups</t>
  </si>
  <si>
    <t>Hemorrhoidectomy, internal and external, single column/group; with fistulectomy, including fissurectomy, when performed</t>
  </si>
  <si>
    <t>Hemorrhoidectomy, internal and external, two or more columns/groups; with fistulectomy, including fissurectomy, when performed</t>
  </si>
  <si>
    <t>Hemorrhoidectomy, internal and external, two or more columns/groups</t>
  </si>
  <si>
    <t>Repair of anorectal fistula with plug (e.g., porcine small intestine submucosa (SIS))</t>
  </si>
  <si>
    <t>Unlisted procedure, anus (ligation of internal fistula procedure)</t>
  </si>
  <si>
    <t>Debridement of skin, subcutaneous tissue, muscle and fascia for necrotizing soft tissue infection; external genitalia, perineum, and abdominal wall, with or without fascial closure</t>
  </si>
  <si>
    <t>Exploration, repair, and presacral drainage for rectal injury</t>
  </si>
  <si>
    <t>Repair of cloacal anomaly by anorectovaginoplasty and urethroplasty, combined abdominal and sacroperineal approach</t>
  </si>
  <si>
    <t>Laparoscopy, surgical; colostomy or skin level cecostomy</t>
  </si>
  <si>
    <t>Laparoscopy, surgical; appendectomy</t>
  </si>
  <si>
    <t>Unlisted procedure, anus (transanal transanal mesorectal excision (TME))</t>
  </si>
  <si>
    <t>Unlisted procedure, anus (transanal TME)</t>
  </si>
  <si>
    <t>Abdominoperineal Resection</t>
  </si>
  <si>
    <t>Total Complications</t>
  </si>
  <si>
    <t xml:space="preserve">	Laparoscopy, surgical; colostomy or skin level cecostomy</t>
  </si>
  <si>
    <t>Laparoscopy, surgical; closure of enterostomy, large or small intestine, with resection and anastomosis</t>
  </si>
  <si>
    <t>Suture of large intestine (colorrhaphy) for perforated ulcer, diverticulum, wound, injury, or rupture (single or multiple perforations); with colostomy</t>
  </si>
  <si>
    <t xml:space="preserve">	Closure of enterostomy, large or small intestine</t>
  </si>
  <si>
    <t>Closure of rectourethral fistula</t>
  </si>
  <si>
    <t>Excision or destruction, open, intra-abdominal tumors, cysts or endometriomas, one or more peritoneal, mesenteric, or retroperitoneal primary or secondary tumors; largest tumor 5 cm diameter or less</t>
  </si>
  <si>
    <t>Resection (tumor debulking) of recurrent ovarian, tubal, primary peritoneal, uterine malignancy (intra-abdominal, retroperitoneal tumors), with omentectomy, if performed</t>
  </si>
  <si>
    <t>Total Interventional</t>
  </si>
  <si>
    <t xml:space="preserve">Endoscopic evaluation of small intestinal pouch (e.g., Kock pouch, ileal reservoir (S or J)); diagnostic, including collection of specimen(s) by brushing or washing, when performed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</si>
</sst>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b/>
      <sz val="10"/>
      <name val="Arial"/>
      <family val="2"/>
    </font>
    <font>
      <sz val="8"/>
      <name val="Verdana"/>
      <family val="2"/>
    </font>
    <font>
      <b/>
      <sz val="10"/>
      <color indexed="8"/>
      <name val="Arial"/>
      <family val="2"/>
    </font>
    <font>
      <sz val="10"/>
      <color theme="0"/>
      <name val="Arial"/>
      <family val="2"/>
    </font>
    <font>
      <b/>
      <sz val="10"/>
      <color theme="1"/>
      <name val="Arial"/>
      <family val="2"/>
    </font>
    <font>
      <b/>
      <sz val="10"/>
      <color theme="0"/>
      <name val="Arial"/>
      <family val="2"/>
    </font>
    <font>
      <sz val="10"/>
      <color rgb="FF333333"/>
      <name val="Arial"/>
      <family val="2"/>
    </font>
    <font>
      <b/>
      <sz val="12"/>
      <color theme="0"/>
      <name val="Arial"/>
      <family val="2"/>
    </font>
    <font>
      <b/>
      <sz val="18"/>
      <color theme="0"/>
      <name val="Arial"/>
      <family val="2"/>
    </font>
    <font>
      <sz val="11"/>
      <name val="Calibri"/>
      <family val="2"/>
    </font>
    <font>
      <b/>
      <sz val="10"/>
      <color rgb="FFD72229"/>
      <name val="Arial"/>
      <family val="2"/>
    </font>
  </fonts>
  <fills count="9">
    <fill>
      <patternFill patternType="none"/>
    </fill>
    <fill>
      <patternFill patternType="gray125"/>
    </fill>
    <fill>
      <patternFill patternType="solid">
        <fgColor indexed="10"/>
      </patternFill>
    </fill>
    <fill>
      <patternFill patternType="solid">
        <fgColor theme="0" tint="-0.249977111117893"/>
        <bgColor indexed="64"/>
      </patternFill>
    </fill>
    <fill>
      <patternFill patternType="solid">
        <fgColor theme="0"/>
        <bgColor indexed="64"/>
      </patternFill>
    </fill>
    <fill>
      <patternFill patternType="solid">
        <fgColor rgb="FFD72229"/>
        <bgColor indexed="64"/>
      </patternFill>
    </fill>
    <fill>
      <patternFill patternType="solid">
        <fgColor rgb="FF622F7C"/>
        <bgColor indexed="64"/>
      </patternFill>
    </fill>
    <fill>
      <patternFill patternType="solid">
        <fgColor rgb="FFBFE7FB"/>
        <bgColor indexed="64"/>
      </patternFill>
    </fill>
    <fill>
      <patternFill patternType="solid">
        <fgColor rgb="FF05673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2" borderId="0" applyNumberFormat="0" applyBorder="0" applyAlignment="0" applyProtection="0"/>
  </cellStyleXfs>
  <cellXfs count="65">
    <xf numFmtId="0" fontId="0" fillId="0" borderId="0" xfId="0"/>
    <xf numFmtId="49" fontId="1" fillId="0" borderId="1" xfId="0" applyNumberFormat="1" applyFont="1" applyBorder="1" applyAlignment="1">
      <alignment horizontal="left" vertical="top"/>
    </xf>
    <xf numFmtId="0" fontId="1" fillId="0" borderId="0" xfId="1" applyFont="1" applyFill="1"/>
    <xf numFmtId="0" fontId="0" fillId="0" borderId="1" xfId="0" applyBorder="1" applyAlignment="1">
      <alignment horizontal="center"/>
    </xf>
    <xf numFmtId="0" fontId="0" fillId="0" borderId="0" xfId="0" applyAlignment="1">
      <alignment wrapText="1"/>
    </xf>
    <xf numFmtId="0" fontId="0" fillId="0" borderId="0" xfId="0" applyAlignment="1">
      <alignment horizontal="center"/>
    </xf>
    <xf numFmtId="0" fontId="7" fillId="0" borderId="1" xfId="0" applyFont="1" applyBorder="1" applyAlignment="1">
      <alignment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49" fontId="1" fillId="0" borderId="1" xfId="0" applyNumberFormat="1" applyFont="1" applyBorder="1" applyAlignment="1">
      <alignment horizontal="right" vertical="top" wrapText="1"/>
    </xf>
    <xf numFmtId="0" fontId="1" fillId="0" borderId="1" xfId="0" applyFont="1" applyBorder="1" applyAlignment="1">
      <alignment horizontal="right" wrapText="1"/>
    </xf>
    <xf numFmtId="0" fontId="0" fillId="0" borderId="1" xfId="0" quotePrefix="1" applyBorder="1" applyAlignment="1">
      <alignment horizontal="center" vertical="top"/>
    </xf>
    <xf numFmtId="0" fontId="0" fillId="0" borderId="1" xfId="0" applyBorder="1" applyAlignment="1">
      <alignment horizontal="center" vertical="top"/>
    </xf>
    <xf numFmtId="0" fontId="0" fillId="0" borderId="0" xfId="0" applyAlignment="1">
      <alignment horizontal="center" vertical="top"/>
    </xf>
    <xf numFmtId="0" fontId="1" fillId="0" borderId="1" xfId="0" applyFont="1" applyBorder="1" applyAlignment="1">
      <alignment horizontal="right"/>
    </xf>
    <xf numFmtId="0" fontId="0" fillId="0" borderId="1" xfId="0" quotePrefix="1" applyBorder="1" applyAlignment="1">
      <alignment horizontal="center" vertical="center"/>
    </xf>
    <xf numFmtId="0" fontId="0" fillId="0" borderId="1" xfId="0" quotePrefix="1" applyBorder="1" applyAlignment="1">
      <alignment horizontal="center"/>
    </xf>
    <xf numFmtId="0" fontId="0" fillId="3" borderId="1" xfId="0" applyFill="1" applyBorder="1" applyAlignment="1">
      <alignment horizontal="center"/>
    </xf>
    <xf numFmtId="0" fontId="6" fillId="0" borderId="1" xfId="0" applyFont="1" applyBorder="1" applyAlignment="1">
      <alignment horizontal="left" vertical="top" wrapText="1"/>
    </xf>
    <xf numFmtId="0" fontId="5" fillId="0" borderId="1" xfId="0" applyFont="1" applyBorder="1" applyAlignment="1">
      <alignment horizontal="right" vertical="top" wrapText="1"/>
    </xf>
    <xf numFmtId="0" fontId="0" fillId="0" borderId="1" xfId="0"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xf>
    <xf numFmtId="0" fontId="0" fillId="3" borderId="1" xfId="0" quotePrefix="1" applyFill="1" applyBorder="1" applyAlignment="1">
      <alignment horizontal="center"/>
    </xf>
    <xf numFmtId="0" fontId="0" fillId="3" borderId="1" xfId="0" quotePrefix="1" applyFill="1" applyBorder="1" applyAlignment="1">
      <alignment horizontal="center" vertical="top"/>
    </xf>
    <xf numFmtId="0" fontId="5" fillId="0" borderId="1" xfId="0" applyFont="1" applyBorder="1" applyAlignment="1">
      <alignment horizontal="center" vertical="top" wrapText="1"/>
    </xf>
    <xf numFmtId="0" fontId="1" fillId="0" borderId="1" xfId="0" quotePrefix="1" applyFont="1" applyBorder="1" applyAlignment="1">
      <alignment horizontal="center" vertical="top"/>
    </xf>
    <xf numFmtId="0" fontId="1" fillId="0" borderId="1" xfId="0" quotePrefix="1" applyFont="1" applyBorder="1" applyAlignment="1">
      <alignment horizontal="center" vertical="center"/>
    </xf>
    <xf numFmtId="0" fontId="1" fillId="0" borderId="1" xfId="0" quotePrefix="1" applyFont="1" applyBorder="1" applyAlignment="1">
      <alignment horizontal="center"/>
    </xf>
    <xf numFmtId="0" fontId="10" fillId="0" borderId="0" xfId="0" applyFont="1" applyAlignment="1">
      <alignment vertical="center"/>
    </xf>
    <xf numFmtId="0" fontId="0" fillId="0" borderId="1" xfId="0" applyBorder="1" applyAlignment="1">
      <alignment wrapText="1"/>
    </xf>
    <xf numFmtId="0" fontId="0" fillId="0" borderId="1" xfId="0" applyBorder="1"/>
    <xf numFmtId="0" fontId="0" fillId="0" borderId="1" xfId="0" applyBorder="1" applyAlignment="1">
      <alignment horizontal="left" vertical="top" wrapText="1"/>
    </xf>
    <xf numFmtId="0" fontId="0" fillId="4" borderId="1" xfId="0" applyFill="1" applyBorder="1" applyAlignment="1">
      <alignment horizontal="left" wrapText="1"/>
    </xf>
    <xf numFmtId="0" fontId="0" fillId="4" borderId="1" xfId="0" applyFill="1" applyBorder="1" applyAlignment="1">
      <alignment horizontal="center" vertical="center"/>
    </xf>
    <xf numFmtId="49"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wrapText="1"/>
    </xf>
    <xf numFmtId="0" fontId="0" fillId="4" borderId="1" xfId="0" applyFill="1" applyBorder="1"/>
    <xf numFmtId="0" fontId="0" fillId="4" borderId="1" xfId="0" applyFill="1" applyBorder="1" applyAlignment="1">
      <alignment horizontal="left"/>
    </xf>
    <xf numFmtId="0" fontId="0" fillId="4" borderId="1" xfId="0" applyFill="1" applyBorder="1" applyAlignment="1">
      <alignment horizontal="left" vertical="center"/>
    </xf>
    <xf numFmtId="0" fontId="0" fillId="4" borderId="1" xfId="0" applyFill="1" applyBorder="1" applyAlignment="1">
      <alignment vertical="center" wrapText="1"/>
    </xf>
    <xf numFmtId="0" fontId="0" fillId="4" borderId="1" xfId="0" applyFill="1" applyBorder="1" applyAlignment="1">
      <alignment vertical="top" wrapText="1"/>
    </xf>
    <xf numFmtId="0" fontId="1" fillId="0" borderId="1" xfId="0" applyFont="1" applyBorder="1" applyAlignment="1">
      <alignment horizontal="left" wrapText="1"/>
    </xf>
    <xf numFmtId="0" fontId="9" fillId="5" borderId="1" xfId="1" applyFont="1" applyFill="1" applyBorder="1" applyAlignment="1">
      <alignment horizontal="center" vertical="center"/>
    </xf>
    <xf numFmtId="0" fontId="6" fillId="5" borderId="1" xfId="1" applyNumberFormat="1" applyFont="1" applyFill="1" applyBorder="1" applyAlignment="1">
      <alignment horizontal="center" vertical="center"/>
    </xf>
    <xf numFmtId="0" fontId="6" fillId="5" borderId="1" xfId="1" applyFont="1" applyFill="1" applyBorder="1" applyAlignment="1">
      <alignment horizontal="center" vertical="center"/>
    </xf>
    <xf numFmtId="0" fontId="6" fillId="5" borderId="1" xfId="1" applyNumberFormat="1" applyFont="1" applyFill="1" applyBorder="1" applyAlignment="1">
      <alignment horizontal="center" vertical="top"/>
    </xf>
    <xf numFmtId="0" fontId="6" fillId="5" borderId="1" xfId="1" applyFont="1" applyFill="1" applyBorder="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center" vertical="top"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top"/>
    </xf>
    <xf numFmtId="0" fontId="4" fillId="6" borderId="1" xfId="0" applyFont="1" applyFill="1" applyBorder="1" applyAlignment="1">
      <alignment horizontal="center"/>
    </xf>
    <xf numFmtId="0" fontId="0" fillId="6" borderId="1" xfId="0" applyFill="1" applyBorder="1" applyAlignment="1">
      <alignment horizontal="center"/>
    </xf>
    <xf numFmtId="49" fontId="1" fillId="7" borderId="1" xfId="0" applyNumberFormat="1" applyFont="1" applyFill="1" applyBorder="1" applyAlignment="1">
      <alignment horizontal="center" vertical="top"/>
    </xf>
    <xf numFmtId="0" fontId="1" fillId="8" borderId="1" xfId="1" applyFont="1" applyFill="1" applyBorder="1" applyAlignment="1">
      <alignment horizontal="center" vertical="center"/>
    </xf>
    <xf numFmtId="0" fontId="1" fillId="8" borderId="1" xfId="1" applyFont="1" applyFill="1" applyBorder="1" applyAlignment="1">
      <alignment horizontal="center"/>
    </xf>
    <xf numFmtId="0" fontId="1" fillId="7" borderId="1" xfId="0" applyFont="1" applyFill="1" applyBorder="1" applyAlignment="1">
      <alignment horizontal="center" vertical="top" wrapText="1"/>
    </xf>
    <xf numFmtId="0" fontId="1" fillId="7" borderId="1" xfId="0" applyFont="1" applyFill="1" applyBorder="1" applyAlignment="1">
      <alignment horizontal="center" wrapText="1"/>
    </xf>
    <xf numFmtId="0" fontId="3" fillId="7" borderId="1" xfId="0" applyFont="1" applyFill="1" applyBorder="1" applyAlignment="1">
      <alignment horizontal="center" vertical="top" wrapText="1"/>
    </xf>
    <xf numFmtId="0" fontId="1" fillId="7" borderId="1" xfId="0" applyFont="1" applyFill="1" applyBorder="1" applyAlignment="1">
      <alignment horizontal="center"/>
    </xf>
    <xf numFmtId="49" fontId="1" fillId="7" borderId="1" xfId="0" applyNumberFormat="1" applyFont="1" applyFill="1" applyBorder="1" applyAlignment="1">
      <alignment horizontal="center" vertical="top" wrapText="1"/>
    </xf>
    <xf numFmtId="0" fontId="6" fillId="6" borderId="1" xfId="0" applyFont="1" applyFill="1" applyBorder="1" applyAlignment="1">
      <alignment horizontal="center"/>
    </xf>
  </cellXfs>
  <cellStyles count="2">
    <cellStyle name="Accent2" xfId="1" builtinId="3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22F7C"/>
      <color rgb="FFBFE7FB"/>
      <color rgb="FF056735"/>
      <color rgb="FF026666"/>
      <color rgb="FF144B8E"/>
      <color rgb="FFD72229"/>
      <color rgb="FFD71592"/>
      <color rgb="FF00FF00"/>
      <color rgb="FF6600CC"/>
      <color rgb="FFD65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10" Type="http://schemas.openxmlformats.org/officeDocument/2006/relationships/customXml" Target="../customXml/item3.xml"/><Relationship Id="rId4" Type="http://schemas.openxmlformats.org/officeDocument/2006/relationships/sharedStrings" Target="sharedStrings.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98" Type="http://schemas.openxmlformats.org/officeDocument/2006/relationships/revisionLog" Target="revisionLog35.xml"/><Relationship Id="rId80" Type="http://schemas.openxmlformats.org/officeDocument/2006/relationships/revisionLog" Target="revisionLog17.xml"/><Relationship Id="rId85" Type="http://schemas.openxmlformats.org/officeDocument/2006/relationships/revisionLog" Target="revisionLog22.xml"/><Relationship Id="rId93" Type="http://schemas.openxmlformats.org/officeDocument/2006/relationships/revisionLog" Target="revisionLog30.xml"/><Relationship Id="rId104" Type="http://schemas.openxmlformats.org/officeDocument/2006/relationships/revisionLog" Target="revisionLog41.xml"/><Relationship Id="rId76" Type="http://schemas.openxmlformats.org/officeDocument/2006/relationships/revisionLog" Target="revisionLog13.xml"/><Relationship Id="rId84" Type="http://schemas.openxmlformats.org/officeDocument/2006/relationships/revisionLog" Target="revisionLog21.xml"/><Relationship Id="rId89" Type="http://schemas.openxmlformats.org/officeDocument/2006/relationships/revisionLog" Target="revisionLog26.xml"/><Relationship Id="rId97" Type="http://schemas.openxmlformats.org/officeDocument/2006/relationships/revisionLog" Target="revisionLog34.xml"/><Relationship Id="rId103" Type="http://schemas.openxmlformats.org/officeDocument/2006/relationships/revisionLog" Target="revisionLog40.xml"/><Relationship Id="rId92" Type="http://schemas.openxmlformats.org/officeDocument/2006/relationships/revisionLog" Target="revisionLog29.xml"/><Relationship Id="rId96" Type="http://schemas.openxmlformats.org/officeDocument/2006/relationships/revisionLog" Target="revisionLog33.xml"/><Relationship Id="rId91" Type="http://schemas.openxmlformats.org/officeDocument/2006/relationships/revisionLog" Target="revisionLog28.xml"/><Relationship Id="rId83" Type="http://schemas.openxmlformats.org/officeDocument/2006/relationships/revisionLog" Target="revisionLog20.xml"/><Relationship Id="rId88" Type="http://schemas.openxmlformats.org/officeDocument/2006/relationships/revisionLog" Target="revisionLog25.xml"/><Relationship Id="rId102" Type="http://schemas.openxmlformats.org/officeDocument/2006/relationships/revisionLog" Target="revisionLog39.xml"/><Relationship Id="rId87" Type="http://schemas.openxmlformats.org/officeDocument/2006/relationships/revisionLog" Target="revisionLog24.xml"/><Relationship Id="rId79" Type="http://schemas.openxmlformats.org/officeDocument/2006/relationships/revisionLog" Target="revisionLog16.xml"/><Relationship Id="rId82" Type="http://schemas.openxmlformats.org/officeDocument/2006/relationships/revisionLog" Target="revisionLog19.xml"/><Relationship Id="rId90" Type="http://schemas.openxmlformats.org/officeDocument/2006/relationships/revisionLog" Target="revisionLog27.xml"/><Relationship Id="rId95" Type="http://schemas.openxmlformats.org/officeDocument/2006/relationships/revisionLog" Target="revisionLog32.xml"/><Relationship Id="rId101" Type="http://schemas.openxmlformats.org/officeDocument/2006/relationships/revisionLog" Target="revisionLog38.xml"/><Relationship Id="rId99" Type="http://schemas.openxmlformats.org/officeDocument/2006/relationships/revisionLog" Target="revisionLog36.xml"/><Relationship Id="rId78" Type="http://schemas.openxmlformats.org/officeDocument/2006/relationships/revisionLog" Target="revisionLog15.xml"/><Relationship Id="rId81" Type="http://schemas.openxmlformats.org/officeDocument/2006/relationships/revisionLog" Target="revisionLog18.xml"/><Relationship Id="rId86" Type="http://schemas.openxmlformats.org/officeDocument/2006/relationships/revisionLog" Target="revisionLog23.xml"/><Relationship Id="rId94" Type="http://schemas.openxmlformats.org/officeDocument/2006/relationships/revisionLog" Target="revisionLog31.xml"/><Relationship Id="rId100" Type="http://schemas.openxmlformats.org/officeDocument/2006/relationships/revisionLog" Target="revisionLog37.xml"/><Relationship Id="rId77"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204F6E-ADFF-4C3F-A9C7-CEAEA00964EE}" diskRevisions="1" revisionId="5336" version="5">
  <header guid="{6E07BE48-821A-4A40-BBE9-C6239FB44201}" dateTime="2023-06-04T08:38:24" maxSheetId="2" userName="Kelley, Scott R., M.D." r:id="rId76" minRId="4844" maxRId="4861">
    <sheetIdMap count="1">
      <sheetId val="1"/>
    </sheetIdMap>
  </header>
  <header guid="{D85FF284-983E-4D4C-81F9-E491A2D3E43D}" dateTime="2023-06-04T08:44:44" maxSheetId="2" userName="Kelley, Scott R., M.D." r:id="rId77" minRId="4863" maxRId="4876">
    <sheetIdMap count="1">
      <sheetId val="1"/>
    </sheetIdMap>
  </header>
  <header guid="{BB9E9F4B-E8E4-49E1-B014-C5954440AEFD}" dateTime="2023-06-04T09:16:55" maxSheetId="2" userName="Kelley, Scott R., M.D." r:id="rId78" minRId="4878" maxRId="4884">
    <sheetIdMap count="1">
      <sheetId val="1"/>
    </sheetIdMap>
  </header>
  <header guid="{3B25B8FB-09BB-4A5F-AD59-B834F3BF60EC}" dateTime="2023-06-04T10:02:48" maxSheetId="2" userName="Kelley, Scott R., M.D." r:id="rId79" minRId="4885" maxRId="4890">
    <sheetIdMap count="1">
      <sheetId val="1"/>
    </sheetIdMap>
  </header>
  <header guid="{FF979BDA-66CD-4085-B422-7E256F99F6C1}" dateTime="2023-06-04T10:32:31" maxSheetId="2" userName="Kelley, Scott R., M.D." r:id="rId80" minRId="4891" maxRId="4897">
    <sheetIdMap count="1">
      <sheetId val="1"/>
    </sheetIdMap>
  </header>
  <header guid="{4812870C-9D65-417E-BBA5-8E6417EED5AC}" dateTime="2023-06-04T10:49:15" maxSheetId="2" userName="Kelley, Scott R., M.D." r:id="rId81" minRId="4898" maxRId="4912">
    <sheetIdMap count="1">
      <sheetId val="1"/>
    </sheetIdMap>
  </header>
  <header guid="{2FFD8218-4443-4288-822C-3D8B398B6126}" dateTime="2023-06-04T10:53:24" maxSheetId="2" userName="Kelley, Scott R., M.D." r:id="rId82" minRId="4913" maxRId="4920">
    <sheetIdMap count="1">
      <sheetId val="1"/>
    </sheetIdMap>
  </header>
  <header guid="{D44E0929-4EC4-4BB5-80CB-A3911D524653}" dateTime="2023-06-04T11:21:02" maxSheetId="2" userName="Kelley, Scott R., M.D." r:id="rId83" minRId="4921" maxRId="4969">
    <sheetIdMap count="1">
      <sheetId val="1"/>
    </sheetIdMap>
  </header>
  <header guid="{2C2B0287-6657-436E-AB15-B0D99EAE8FA9}" dateTime="2023-06-04T11:22:48" maxSheetId="2" userName="Kelley, Scott R., M.D." r:id="rId84" minRId="4971">
    <sheetIdMap count="1">
      <sheetId val="1"/>
    </sheetIdMap>
  </header>
  <header guid="{CF15015F-62D3-4FC9-9AD7-6A1EE9155993}" dateTime="2023-06-04T13:02:55" maxSheetId="2" userName="Kelley, Scott R., M.D." r:id="rId85" minRId="4972" maxRId="5022">
    <sheetIdMap count="1">
      <sheetId val="1"/>
    </sheetIdMap>
  </header>
  <header guid="{7469884E-A0AF-4B78-B90F-EC361FD47A5F}" dateTime="2023-06-04T13:25:10" maxSheetId="2" userName="Kelley, Scott R., M.D." r:id="rId86" minRId="5024" maxRId="5059">
    <sheetIdMap count="1">
      <sheetId val="1"/>
    </sheetIdMap>
  </header>
  <header guid="{93166ECC-4B18-4E27-A1B1-F0E941AB966F}" dateTime="2023-06-04T14:42:25" maxSheetId="2" userName="Kelley, Scott R., M.D." r:id="rId87" minRId="5061">
    <sheetIdMap count="1">
      <sheetId val="1"/>
    </sheetIdMap>
  </header>
  <header guid="{61833B32-0406-47C6-8FB3-7E01A143960C}" dateTime="2023-06-04T15:21:30" maxSheetId="2" userName="Kelley, Scott R., M.D." r:id="rId88" minRId="5062" maxRId="5063">
    <sheetIdMap count="1">
      <sheetId val="1"/>
    </sheetIdMap>
  </header>
  <header guid="{AC149F90-0ADC-4807-8DAC-F9B8F9991215}" dateTime="2023-06-04T15:32:01" maxSheetId="2" userName="Kelley, Scott R., M.D." r:id="rId89">
    <sheetIdMap count="1">
      <sheetId val="1"/>
    </sheetIdMap>
  </header>
  <header guid="{452812BE-AC4C-485E-9B9A-4939954A7E46}" dateTime="2023-06-04T15:48:39" maxSheetId="2" userName="Kelley, Scott R., M.D." r:id="rId90" minRId="5064" maxRId="5068">
    <sheetIdMap count="1">
      <sheetId val="1"/>
    </sheetIdMap>
  </header>
  <header guid="{D742836E-C481-4E1D-AC07-E4425BFB4268}" dateTime="2023-06-04T16:37:18" maxSheetId="2" userName="Kelley, Scott R., M.D." r:id="rId91" minRId="5069" maxRId="5102">
    <sheetIdMap count="1">
      <sheetId val="1"/>
    </sheetIdMap>
  </header>
  <header guid="{A946E396-95BE-4CB3-A89D-3C135B0E1898}" dateTime="2023-06-05T15:39:52" maxSheetId="2" userName="Kelley, Scott R., M.D." r:id="rId92" minRId="5103" maxRId="5114">
    <sheetIdMap count="1">
      <sheetId val="1"/>
    </sheetIdMap>
  </header>
  <header guid="{550D93F2-A91D-4B0A-8F06-8C45F4C3412F}" dateTime="2023-06-05T15:44:09" maxSheetId="2" userName="Kelley, Scott R., M.D." r:id="rId93">
    <sheetIdMap count="1">
      <sheetId val="1"/>
    </sheetIdMap>
  </header>
  <header guid="{D19FDB4E-D712-41F7-80D0-D6812FB7E295}" dateTime="2023-06-05T16:30:18" maxSheetId="2" userName="Kelley, Scott R., M.D." r:id="rId94" minRId="5116" maxRId="5197">
    <sheetIdMap count="1">
      <sheetId val="1"/>
    </sheetIdMap>
  </header>
  <header guid="{E2766B02-F60A-4A92-A892-06FA7837BFA1}" dateTime="2023-06-05T18:43:58" maxSheetId="2" userName="Kelley, Scott R., M.D." r:id="rId95" minRId="5198" maxRId="5205">
    <sheetIdMap count="1">
      <sheetId val="1"/>
    </sheetIdMap>
  </header>
  <header guid="{F1DC996C-DF37-41ED-8A83-788BA565416A}" dateTime="2023-06-05T19:13:29" maxSheetId="2" userName="Kelley, Scott R., M.D." r:id="rId96" minRId="5207" maxRId="5208">
    <sheetIdMap count="1">
      <sheetId val="1"/>
    </sheetIdMap>
  </header>
  <header guid="{B24626A1-7504-40AA-ADEF-E756C81B18D3}" dateTime="2023-06-05T19:27:45" maxSheetId="2" userName="Kelley, Scott R., M.D." r:id="rId97" minRId="5209" maxRId="5212">
    <sheetIdMap count="1">
      <sheetId val="1"/>
    </sheetIdMap>
  </header>
  <header guid="{75998625-41F8-457F-8984-2429B1538B0D}" dateTime="2023-06-06T10:16:37" maxSheetId="2" userName="Kelley, Scott R., M.D." r:id="rId98" minRId="5214" maxRId="5220">
    <sheetIdMap count="1">
      <sheetId val="1"/>
    </sheetIdMap>
  </header>
  <header guid="{EF0AF40A-B922-4BAC-A2F8-76201CA5067F}" dateTime="2023-06-06T11:51:00" maxSheetId="2" userName="Kelley, Scott R., M.D." r:id="rId99" minRId="5222" maxRId="5258">
    <sheetIdMap count="1">
      <sheetId val="1"/>
    </sheetIdMap>
  </header>
  <header guid="{AC73E770-AEDF-49C1-AAC0-B2DB14DC1633}" dateTime="2023-06-06T11:57:27" maxSheetId="2" userName="Kelley, Scott R., M.D." r:id="rId100">
    <sheetIdMap count="1">
      <sheetId val="1"/>
    </sheetIdMap>
  </header>
  <header guid="{D8C4F6F7-B5A5-4B47-9E5C-2C84B69CC1EC}" dateTime="2023-06-08T14:47:17" maxSheetId="2" userName="Anne Down" r:id="rId101">
    <sheetIdMap count="1">
      <sheetId val="1"/>
    </sheetIdMap>
  </header>
  <header guid="{1CA679F0-B7CC-45AD-83FB-2E4FE168A440}" dateTime="2023-06-08T15:06:02" maxSheetId="2" userName="Anne Down" r:id="rId102" minRId="5261">
    <sheetIdMap count="1">
      <sheetId val="1"/>
    </sheetIdMap>
  </header>
  <header guid="{7ADF2977-765A-427D-985B-626F7DAB40AD}" dateTime="2023-06-08T15:41:06" maxSheetId="2" userName="Anne Down" r:id="rId103" minRId="5262" maxRId="5324">
    <sheetIdMap count="1">
      <sheetId val="1"/>
    </sheetIdMap>
  </header>
  <header guid="{C5204F6E-ADFF-4C3F-A9C7-CEAEA00964EE}" dateTime="2023-06-08T16:03:43" maxSheetId="2" userName="Anne Down" r:id="rId104" minRId="5325" maxRId="5335">
    <sheetIdMap count="1">
      <sheetId val="1"/>
    </sheetIdMap>
  </header>
</header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44" sId="1" ref="A99:XFD99" action="deleteRow">
    <rfmt sheetId="1" xfDxf="1" sqref="A99:XFD99" start="0" length="0"/>
    <rcc rId="0" sId="1" dxf="1">
      <nc r="A99" t="inlineStr">
        <is>
          <t>Proctoplasty; for prolapse of mucous membrane</t>
        </is>
      </nc>
      <ndxf>
        <alignment vertical="center" wrapText="1"/>
        <border outline="0">
          <left style="thin">
            <color indexed="64"/>
          </left>
          <right style="thin">
            <color indexed="64"/>
          </right>
          <top style="thin">
            <color indexed="64"/>
          </top>
          <bottom style="thin">
            <color indexed="64"/>
          </bottom>
        </border>
      </ndxf>
    </rcc>
    <rcc rId="0" sId="1" dxf="1">
      <nc r="B99">
        <v>45505</v>
      </nc>
      <ndxf>
        <alignment horizontal="center" vertical="center"/>
        <border outline="0">
          <left style="thin">
            <color indexed="64"/>
          </left>
          <right style="thin">
            <color indexed="64"/>
          </right>
          <top style="thin">
            <color indexed="64"/>
          </top>
          <bottom style="thin">
            <color indexed="64"/>
          </bottom>
        </border>
      </ndxf>
    </rcc>
    <rcc rId="0" sId="1" dxf="1">
      <nc r="C9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9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9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99"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9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4845" sId="1" ref="A39:XFD39" action="insertRow"/>
  <rm rId="4846" sheetId="1" source="A114:XFD114" destination="A39:XFD39" sourceSheetId="1">
    <rfmt sheetId="1" xfDxf="1" sqref="A39:XFD39" start="0" length="0"/>
    <rfmt sheetId="1" sqref="A39" start="0" length="0">
      <dxf>
        <alignment vertical="center" wrapText="1"/>
        <border outline="0">
          <left style="thin">
            <color indexed="64"/>
          </left>
          <right style="thin">
            <color indexed="64"/>
          </right>
          <top style="thin">
            <color indexed="64"/>
          </top>
          <bottom style="thin">
            <color indexed="64"/>
          </bottom>
        </border>
      </dxf>
    </rfmt>
    <rfmt sheetId="1" sqref="B39" start="0" length="0">
      <dxf>
        <alignment horizontal="center" vertical="center"/>
        <border outline="0">
          <left style="thin">
            <color indexed="64"/>
          </left>
          <right style="thin">
            <color indexed="64"/>
          </right>
          <top style="thin">
            <color indexed="64"/>
          </top>
          <bottom style="thin">
            <color indexed="64"/>
          </bottom>
        </border>
      </dxf>
    </rfmt>
    <rfmt sheetId="1" sqref="C39" start="0" length="0">
      <dxf>
        <alignment horizontal="center" vertical="center"/>
        <border outline="0">
          <left style="thin">
            <color indexed="64"/>
          </left>
          <right style="thin">
            <color indexed="64"/>
          </right>
          <top style="thin">
            <color indexed="64"/>
          </top>
          <bottom style="thin">
            <color indexed="64"/>
          </bottom>
        </border>
      </dxf>
    </rfmt>
    <rfmt sheetId="1" sqref="D39" start="0" length="0">
      <dxf>
        <alignment horizontal="center" vertical="center"/>
        <border outline="0">
          <left style="thin">
            <color indexed="64"/>
          </left>
          <right style="thin">
            <color indexed="64"/>
          </right>
          <top style="thin">
            <color indexed="64"/>
          </top>
          <bottom style="thin">
            <color indexed="64"/>
          </bottom>
        </border>
      </dxf>
    </rfmt>
    <rfmt sheetId="1" sqref="E39" start="0" length="0">
      <dxf>
        <alignment horizontal="center" vertical="center"/>
        <border outline="0">
          <left style="thin">
            <color indexed="64"/>
          </left>
          <right style="thin">
            <color indexed="64"/>
          </right>
          <top style="thin">
            <color indexed="64"/>
          </top>
          <bottom style="thin">
            <color indexed="64"/>
          </bottom>
        </border>
      </dxf>
    </rfmt>
    <rfmt sheetId="1" sqref="F39" start="0" length="0">
      <dxf>
        <alignment horizontal="center" vertical="center"/>
        <border outline="0">
          <left style="thin">
            <color indexed="64"/>
          </left>
          <right style="thin">
            <color indexed="64"/>
          </right>
          <top style="thin">
            <color indexed="64"/>
          </top>
          <bottom style="thin">
            <color indexed="64"/>
          </bottom>
        </border>
      </dxf>
    </rfmt>
    <rfmt sheetId="1" sqref="G3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847" sId="1" ref="A114:XFD114" action="deleteRow">
    <rfmt sheetId="1" xfDxf="1" sqref="A114:XFD114" start="0" length="0"/>
    <rfmt sheetId="1" sqref="A114" start="0" length="0">
      <dxf>
        <alignment vertical="top" wrapText="1"/>
      </dxf>
    </rfmt>
    <rfmt sheetId="1" sqref="B114" start="0" length="0">
      <dxf>
        <alignment horizontal="center" vertical="top"/>
      </dxf>
    </rfmt>
    <rfmt sheetId="1" sqref="C114" start="0" length="0">
      <dxf>
        <alignment horizontal="center" vertical="top"/>
      </dxf>
    </rfmt>
    <rfmt sheetId="1" sqref="D114" start="0" length="0">
      <dxf>
        <alignment horizontal="center" vertical="top"/>
      </dxf>
    </rfmt>
    <rfmt sheetId="1" sqref="E114" start="0" length="0">
      <dxf>
        <alignment horizontal="center" vertical="top"/>
      </dxf>
    </rfmt>
    <rfmt sheetId="1" sqref="F114" start="0" length="0">
      <dxf>
        <alignment horizontal="center" vertical="top"/>
      </dxf>
    </rfmt>
    <rfmt sheetId="1" sqref="G114" start="0" length="0">
      <dxf>
        <alignment horizontal="center" vertical="top"/>
      </dxf>
    </rfmt>
  </rrc>
  <rrc rId="4848" sId="1" ref="A318:XFD318" action="insertRow"/>
  <rcc rId="4849" sId="1" odxf="1" dxf="1">
    <nc r="A318" t="inlineStr">
      <is>
        <t>Repair of ileoanal pouch fistula/sinus (eg, perineal or vaginal), pouch advancement; combined transperineal and transabdominal approach</t>
      </is>
    </nc>
    <odxf>
      <font>
        <color rgb="FF333333"/>
      </font>
      <alignment vertical="top"/>
    </odxf>
    <ndxf>
      <font>
        <sz val="10"/>
        <color auto="1"/>
        <name val="Arial"/>
        <family val="2"/>
        <scheme val="none"/>
      </font>
      <alignment vertical="center"/>
    </ndxf>
  </rcc>
  <rcc rId="4850" sId="1">
    <nc r="B318">
      <v>46712</v>
    </nc>
  </rcc>
  <rcc rId="4851" sId="1">
    <nc r="C318" t="inlineStr">
      <is>
        <t xml:space="preserve"> </t>
      </is>
    </nc>
  </rcc>
  <rcc rId="4852" sId="1">
    <nc r="D318" t="inlineStr">
      <is>
        <t xml:space="preserve"> </t>
      </is>
    </nc>
  </rcc>
  <rcc rId="4853" sId="1">
    <nc r="E318" t="inlineStr">
      <is>
        <t xml:space="preserve"> </t>
      </is>
    </nc>
  </rcc>
  <rcc rId="4854" sId="1">
    <nc r="F318" t="inlineStr">
      <is>
        <t xml:space="preserve"> </t>
      </is>
    </nc>
  </rcc>
  <rrc rId="4855" sId="1" ref="A326:XFD326" action="insertRow"/>
  <rcc rId="4856" sId="1" odxf="1" dxf="1">
    <nc r="A326" t="inlineStr">
      <is>
        <t>Excision of presacral or sacrococcygeal tumor</t>
      </is>
    </nc>
    <odxf>
      <font>
        <color rgb="FF333333"/>
      </font>
      <alignment horizontal="left"/>
    </odxf>
    <ndxf>
      <font>
        <sz val="10"/>
        <color auto="1"/>
        <name val="Arial"/>
        <family val="2"/>
        <scheme val="none"/>
      </font>
      <alignment horizontal="general"/>
    </ndxf>
  </rcc>
  <rcc rId="4857" sId="1">
    <nc r="B326">
      <v>49215</v>
    </nc>
  </rcc>
  <rcc rId="4858" sId="1">
    <nc r="C326" t="inlineStr">
      <is>
        <t xml:space="preserve"> </t>
      </is>
    </nc>
  </rcc>
  <rcc rId="4859" sId="1">
    <nc r="D326" t="inlineStr">
      <is>
        <t xml:space="preserve"> </t>
      </is>
    </nc>
  </rcc>
  <rcc rId="4860" sId="1">
    <nc r="E326" t="inlineStr">
      <is>
        <t xml:space="preserve"> </t>
      </is>
    </nc>
  </rcc>
  <rcc rId="4861" sId="1">
    <nc r="F326" t="inlineStr">
      <is>
        <t xml:space="preserve"> </t>
      </is>
    </nc>
  </rc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63" sId="1" ref="A333:XFD333" action="insertRow"/>
  <rm rId="4864" sheetId="1" source="A124:XFD124" destination="A333:XFD333" sourceSheetId="1">
    <rfmt sheetId="1" xfDxf="1" sqref="A333:XFD333" start="0" length="0"/>
    <rfmt sheetId="1" sqref="A333" start="0" length="0">
      <dxf>
        <font>
          <sz val="10"/>
          <color rgb="FF333333"/>
          <name val="Arial"/>
          <family val="2"/>
          <scheme val="none"/>
        </font>
        <border outline="0">
          <left style="thin">
            <color indexed="64"/>
          </left>
          <right style="thin">
            <color indexed="64"/>
          </right>
          <top style="thin">
            <color indexed="64"/>
          </top>
          <bottom style="thin">
            <color indexed="64"/>
          </bottom>
        </border>
      </dxf>
    </rfmt>
    <rfmt sheetId="1" sqref="B333" start="0" length="0">
      <dxf>
        <alignment horizontal="center" vertical="center"/>
        <border outline="0">
          <left style="thin">
            <color indexed="64"/>
          </left>
          <right style="thin">
            <color indexed="64"/>
          </right>
          <top style="thin">
            <color indexed="64"/>
          </top>
          <bottom style="thin">
            <color indexed="64"/>
          </bottom>
        </border>
      </dxf>
    </rfmt>
    <rfmt sheetId="1" sqref="C333" start="0" length="0">
      <dxf>
        <alignment horizontal="center" vertical="center"/>
        <border outline="0">
          <left style="thin">
            <color indexed="64"/>
          </left>
          <right style="thin">
            <color indexed="64"/>
          </right>
          <top style="thin">
            <color indexed="64"/>
          </top>
          <bottom style="thin">
            <color indexed="64"/>
          </bottom>
        </border>
      </dxf>
    </rfmt>
    <rfmt sheetId="1" sqref="D333" start="0" length="0">
      <dxf>
        <alignment horizontal="center" vertical="center"/>
        <border outline="0">
          <left style="thin">
            <color indexed="64"/>
          </left>
          <right style="thin">
            <color indexed="64"/>
          </right>
          <top style="thin">
            <color indexed="64"/>
          </top>
          <bottom style="thin">
            <color indexed="64"/>
          </bottom>
        </border>
      </dxf>
    </rfmt>
    <rfmt sheetId="1" sqref="E333" start="0" length="0">
      <dxf>
        <alignment horizontal="center" vertical="center"/>
        <border outline="0">
          <left style="thin">
            <color indexed="64"/>
          </left>
          <right style="thin">
            <color indexed="64"/>
          </right>
          <top style="thin">
            <color indexed="64"/>
          </top>
          <bottom style="thin">
            <color indexed="64"/>
          </bottom>
        </border>
      </dxf>
    </rfmt>
    <rfmt sheetId="1" sqref="F333" start="0" length="0">
      <dxf>
        <alignment horizontal="center" vertical="center"/>
        <border outline="0">
          <left style="thin">
            <color indexed="64"/>
          </left>
          <right style="thin">
            <color indexed="64"/>
          </right>
          <top style="thin">
            <color indexed="64"/>
          </top>
          <bottom style="thin">
            <color indexed="64"/>
          </bottom>
        </border>
      </dxf>
    </rfmt>
    <rfmt sheetId="1" sqref="G33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865" sId="1" ref="A124:XFD124" action="deleteRow">
    <rfmt sheetId="1" xfDxf="1" sqref="A124:XFD124" start="0" length="0"/>
    <rfmt sheetId="1" sqref="A124" start="0" length="0">
      <dxf>
        <alignment vertical="top" wrapText="1"/>
      </dxf>
    </rfmt>
    <rfmt sheetId="1" sqref="B124" start="0" length="0">
      <dxf>
        <alignment horizontal="center" vertical="top"/>
      </dxf>
    </rfmt>
    <rfmt sheetId="1" sqref="C124" start="0" length="0">
      <dxf>
        <alignment horizontal="center" vertical="top"/>
      </dxf>
    </rfmt>
    <rfmt sheetId="1" sqref="D124" start="0" length="0">
      <dxf>
        <alignment horizontal="center" vertical="top"/>
      </dxf>
    </rfmt>
    <rfmt sheetId="1" sqref="E124" start="0" length="0">
      <dxf>
        <alignment horizontal="center" vertical="top"/>
      </dxf>
    </rfmt>
    <rfmt sheetId="1" sqref="F124" start="0" length="0">
      <dxf>
        <alignment horizontal="center" vertical="top"/>
      </dxf>
    </rfmt>
    <rfmt sheetId="1" sqref="G124" start="0" length="0">
      <dxf>
        <alignment horizontal="center" vertical="top"/>
      </dxf>
    </rfmt>
  </rrc>
  <rfmt sheetId="1" sqref="A332" start="0" length="2147483647">
    <dxf/>
  </rfmt>
  <rfmt sheetId="1" sqref="A332" start="0" length="2147483647">
    <dxf/>
  </rfmt>
  <rfmt sheetId="1" sqref="A331" start="0" length="2147483647">
    <dxf>
      <font>
        <color auto="1"/>
      </font>
    </dxf>
  </rfmt>
  <rfmt sheetId="1" sqref="A330" start="0" length="2147483647">
    <dxf>
      <font>
        <color auto="1"/>
      </font>
    </dxf>
  </rfmt>
  <rfmt sheetId="1" sqref="A287:B333" start="0" length="2147483647">
    <dxf>
      <font>
        <color auto="1"/>
      </font>
    </dxf>
  </rfmt>
  <rfmt sheetId="1" sqref="A341" start="0" length="2147483647">
    <dxf/>
  </rfmt>
  <rrc rId="4866" sId="1" ref="A237:XFD237" action="insertRow"/>
  <rm rId="4867" sheetId="1" source="A124:XFD124" destination="A237:XFD237" sourceSheetId="1">
    <undo index="65535" exp="area" dr="C77:C124" r="C125" sId="1"/>
    <undo index="65535" exp="area" dr="D77:D124" r="D125" sId="1"/>
    <undo index="65535" exp="area" dr="E77:E124" r="E125" sId="1"/>
    <undo index="65535" exp="area" dr="F77:F124" r="F125" sId="1"/>
    <rfmt sheetId="1" xfDxf="1" sqref="A237:XFD237" start="0" length="0"/>
    <rfmt sheetId="1" sqref="A237" start="0" length="0">
      <dxf>
        <alignment vertical="center" wrapText="1"/>
        <border outline="0">
          <left style="thin">
            <color indexed="64"/>
          </left>
          <right style="thin">
            <color indexed="64"/>
          </right>
          <top style="thin">
            <color indexed="64"/>
          </top>
          <bottom style="thin">
            <color indexed="64"/>
          </bottom>
        </border>
      </dxf>
    </rfmt>
    <rfmt sheetId="1" sqref="B237" start="0" length="0">
      <dxf>
        <alignment horizontal="center" vertical="center"/>
        <border outline="0">
          <left style="thin">
            <color indexed="64"/>
          </left>
          <right style="thin">
            <color indexed="64"/>
          </right>
          <top style="thin">
            <color indexed="64"/>
          </top>
          <bottom style="thin">
            <color indexed="64"/>
          </bottom>
        </border>
      </dxf>
    </rfmt>
    <rfmt sheetId="1" sqref="C237" start="0" length="0">
      <dxf>
        <alignment horizontal="center" vertical="center"/>
        <border outline="0">
          <left style="thin">
            <color indexed="64"/>
          </left>
          <right style="thin">
            <color indexed="64"/>
          </right>
          <top style="thin">
            <color indexed="64"/>
          </top>
          <bottom style="thin">
            <color indexed="64"/>
          </bottom>
        </border>
      </dxf>
    </rfmt>
    <rfmt sheetId="1" sqref="D237" start="0" length="0">
      <dxf>
        <alignment horizontal="center" vertical="center"/>
        <border outline="0">
          <left style="thin">
            <color indexed="64"/>
          </left>
          <right style="thin">
            <color indexed="64"/>
          </right>
          <top style="thin">
            <color indexed="64"/>
          </top>
          <bottom style="thin">
            <color indexed="64"/>
          </bottom>
        </border>
      </dxf>
    </rfmt>
    <rfmt sheetId="1" sqref="E237" start="0" length="0">
      <dxf>
        <alignment horizontal="center" vertical="center"/>
        <border outline="0">
          <left style="thin">
            <color indexed="64"/>
          </left>
          <right style="thin">
            <color indexed="64"/>
          </right>
          <top style="thin">
            <color indexed="64"/>
          </top>
          <bottom style="thin">
            <color indexed="64"/>
          </bottom>
        </border>
      </dxf>
    </rfmt>
    <rfmt sheetId="1" sqref="F237" start="0" length="0">
      <dxf>
        <alignment horizontal="center" vertical="center"/>
        <border outline="0">
          <left style="thin">
            <color indexed="64"/>
          </left>
          <right style="thin">
            <color indexed="64"/>
          </right>
          <top style="thin">
            <color indexed="64"/>
          </top>
          <bottom style="thin">
            <color indexed="64"/>
          </bottom>
        </border>
      </dxf>
    </rfmt>
    <rfmt sheetId="1" sqref="G2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868" sId="1" ref="A124:XFD124" action="deleteRow">
    <rfmt sheetId="1" xfDxf="1" sqref="A124:XFD124" start="0" length="0"/>
    <rfmt sheetId="1" sqref="A124" start="0" length="0">
      <dxf>
        <alignment vertical="top" wrapText="1"/>
      </dxf>
    </rfmt>
    <rfmt sheetId="1" sqref="B124" start="0" length="0">
      <dxf>
        <alignment horizontal="center" vertical="top"/>
      </dxf>
    </rfmt>
    <rfmt sheetId="1" sqref="C124" start="0" length="0">
      <dxf>
        <alignment horizontal="center" vertical="top"/>
      </dxf>
    </rfmt>
    <rfmt sheetId="1" sqref="D124" start="0" length="0">
      <dxf>
        <alignment horizontal="center" vertical="top"/>
      </dxf>
    </rfmt>
    <rfmt sheetId="1" sqref="E124" start="0" length="0">
      <dxf>
        <alignment horizontal="center" vertical="top"/>
      </dxf>
    </rfmt>
    <rfmt sheetId="1" sqref="F124" start="0" length="0">
      <dxf>
        <alignment horizontal="center" vertical="top"/>
      </dxf>
    </rfmt>
    <rfmt sheetId="1" sqref="G124" start="0" length="0">
      <dxf>
        <alignment horizontal="center" vertical="top"/>
      </dxf>
    </rfmt>
  </rrc>
  <rcc rId="4869" sId="1">
    <oc r="C246">
      <f>SUM(C239:C245)</f>
    </oc>
    <nc r="C246">
      <f>SUM(C239:C246)</f>
    </nc>
  </rcc>
  <rcc rId="4870" sId="1">
    <oc r="D246">
      <f>SUM(D239:D245)</f>
    </oc>
    <nc r="D246">
      <f>SUM(D239:D246)</f>
    </nc>
  </rcc>
  <rcc rId="4871" sId="1">
    <oc r="E246">
      <f>SUM(E239:E245)</f>
    </oc>
    <nc r="E246">
      <f>SUM(E239:E246)</f>
    </nc>
  </rcc>
  <rcc rId="4872" sId="1">
    <oc r="F246">
      <f>SUM(F239:F245)</f>
    </oc>
    <nc r="F246">
      <f>SUM(F239:F246)</f>
    </nc>
  </rcc>
  <rcc rId="4873" sId="1">
    <oc r="D248">
      <f>SUM(D226:D235)+SUM(D239:D245)</f>
    </oc>
    <nc r="D248">
      <f>SUM(D226:D236)+SUM(D239:D246)</f>
    </nc>
  </rcc>
  <rcc rId="4874" sId="1">
    <oc r="C248">
      <f>SUM(C226:C235)+SUM(C239:C245)</f>
    </oc>
    <nc r="C248">
      <f>SUM(C226:C236)+SUM(C239:C246)</f>
    </nc>
  </rcc>
  <rcc rId="4875" sId="1">
    <oc r="E248">
      <f>SUM(E226:E235)+SUM(E239:E245)</f>
    </oc>
    <nc r="E248">
      <f>SUM(E226:E236)+SUM(E239:E246)</f>
    </nc>
  </rcc>
  <rcc rId="4876" sId="1">
    <oc r="F248">
      <f>SUM(F226:F235)+SUM(F239:F245)</f>
    </oc>
    <nc r="F248">
      <f>SUM(F226:F236)+SUM(F239:F246)</f>
    </nc>
  </rc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78" sId="1" ref="A333:XFD333" action="insertRow"/>
  <rcc rId="4879" sId="1" odxf="1" dxf="1">
    <nc r="A333" t="inlineStr">
      <is>
        <t>Closure of rectovaginal fistula; abdominal approach, with concomitant colostomy</t>
      </is>
    </nc>
    <odxf/>
    <ndxf/>
  </rcc>
  <rcc rId="4880" sId="1" odxf="1" dxf="1">
    <nc r="B333">
      <v>57307</v>
    </nc>
    <odxf/>
    <ndxf/>
  </rcc>
  <rcc rId="4881" sId="1">
    <nc r="C333" t="inlineStr">
      <is>
        <t xml:space="preserve"> </t>
      </is>
    </nc>
  </rcc>
  <rcc rId="4882" sId="1">
    <nc r="D333" t="inlineStr">
      <is>
        <t xml:space="preserve"> </t>
      </is>
    </nc>
  </rcc>
  <rcc rId="4883" sId="1">
    <nc r="E333" t="inlineStr">
      <is>
        <t xml:space="preserve"> </t>
      </is>
    </nc>
  </rcc>
  <rcc rId="4884" sId="1">
    <nc r="F333" t="inlineStr">
      <is>
        <t xml:space="preserve">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18">
    <dxf>
      <fill>
        <patternFill patternType="solid">
          <bgColor theme="3" tint="0.39997558519241921"/>
        </patternFill>
      </fill>
    </dxf>
  </rfmt>
  <rfmt sheetId="1" sqref="B51">
    <dxf>
      <fill>
        <patternFill patternType="solid">
          <bgColor theme="3" tint="0.39997558519241921"/>
        </patternFill>
      </fill>
    </dxf>
  </rfmt>
  <rfmt sheetId="1" sqref="B236">
    <dxf>
      <fill>
        <patternFill patternType="solid">
          <bgColor theme="3" tint="0.39997558519241921"/>
        </patternFill>
      </fill>
    </dxf>
  </rfmt>
  <rfmt sheetId="1" sqref="B333">
    <dxf>
      <fill>
        <patternFill patternType="solid">
          <bgColor theme="3" tint="0.39997558519241921"/>
        </patternFill>
      </fill>
    </dxf>
  </rfmt>
  <rfmt sheetId="1" sqref="B317">
    <dxf>
      <fill>
        <patternFill patternType="solid">
          <bgColor theme="3" tint="0.39997558519241921"/>
        </patternFill>
      </fill>
    </dxf>
  </rfmt>
  <rfmt sheetId="1" sqref="B39">
    <dxf>
      <fill>
        <patternFill patternType="solid">
          <bgColor theme="3" tint="0.39997558519241921"/>
        </patternFill>
      </fill>
    </dxf>
  </rfmt>
  <rfmt sheetId="1" sqref="B123">
    <dxf>
      <fill>
        <patternFill patternType="solid">
          <bgColor theme="3" tint="0.39997558519241921"/>
        </patternFill>
      </fill>
    </dxf>
  </rfmt>
  <rfmt sheetId="1" sqref="B325">
    <dxf>
      <fill>
        <patternFill patternType="solid">
          <bgColor theme="3" tint="0.39997558519241921"/>
        </patternFill>
      </fill>
    </dxf>
  </rfmt>
  <rfmt sheetId="1" sqref="B13">
    <dxf>
      <fill>
        <patternFill patternType="solid">
          <bgColor theme="3" tint="0.39997558519241921"/>
        </patternFill>
      </fill>
    </dxf>
  </rfmt>
  <rfmt sheetId="1" sqref="B26">
    <dxf>
      <fill>
        <patternFill patternType="solid">
          <bgColor theme="3" tint="0.39997558519241921"/>
        </patternFill>
      </fill>
    </dxf>
  </rfmt>
  <rrc rId="4885" sId="1" ref="A12:XFD12" action="insertRow"/>
  <rm rId="4886" sheetId="1" source="A32:XFD32" destination="A12:XFD12" sourceSheetId="1">
    <undo index="65535" exp="area" dr="F32:F44" r="F45" sId="1"/>
    <undo index="65535" exp="area" dr="E32:E44" r="E45" sId="1"/>
    <undo index="65535" exp="area" dr="D32:D44" r="D45" sId="1"/>
    <undo index="65535" exp="area" dr="C32:C44" r="C45" sId="1"/>
    <rfmt sheetId="1" xfDxf="1" sqref="A12:XFD12" start="0" length="0"/>
    <rfmt sheetId="1" sqref="A12" start="0" length="0">
      <dxf>
        <alignment vertical="center" wrapText="1"/>
        <border outline="0">
          <left style="thin">
            <color indexed="64"/>
          </left>
          <right style="thin">
            <color indexed="64"/>
          </right>
          <top style="thin">
            <color indexed="64"/>
          </top>
          <bottom style="thin">
            <color indexed="64"/>
          </bottom>
        </border>
      </dxf>
    </rfmt>
    <rfmt sheetId="1" sqref="B12" start="0" length="0">
      <dxf>
        <alignment horizontal="center" vertical="center"/>
        <border outline="0">
          <left style="thin">
            <color indexed="64"/>
          </left>
          <right style="thin">
            <color indexed="64"/>
          </right>
          <top style="thin">
            <color indexed="64"/>
          </top>
          <bottom style="thin">
            <color indexed="64"/>
          </bottom>
        </border>
      </dxf>
    </rfmt>
    <rfmt sheetId="1" sqref="C12" start="0" length="0">
      <dxf>
        <alignment horizontal="center" vertical="center"/>
        <border outline="0">
          <left style="thin">
            <color indexed="64"/>
          </left>
          <right style="thin">
            <color indexed="64"/>
          </right>
          <top style="thin">
            <color indexed="64"/>
          </top>
          <bottom style="thin">
            <color indexed="64"/>
          </bottom>
        </border>
      </dxf>
    </rfmt>
    <rfmt sheetId="1" sqref="D12" start="0" length="0">
      <dxf>
        <alignment horizontal="center" vertical="center"/>
        <border outline="0">
          <left style="thin">
            <color indexed="64"/>
          </left>
          <right style="thin">
            <color indexed="64"/>
          </right>
          <top style="thin">
            <color indexed="64"/>
          </top>
          <bottom style="thin">
            <color indexed="64"/>
          </bottom>
        </border>
      </dxf>
    </rfmt>
    <rfmt sheetId="1" sqref="E12" start="0" length="0">
      <dxf>
        <alignment horizontal="center" vertical="center"/>
        <border outline="0">
          <left style="thin">
            <color indexed="64"/>
          </left>
          <right style="thin">
            <color indexed="64"/>
          </right>
          <top style="thin">
            <color indexed="64"/>
          </top>
          <bottom style="thin">
            <color indexed="64"/>
          </bottom>
        </border>
      </dxf>
    </rfmt>
    <rfmt sheetId="1" sqref="F12" start="0" length="0">
      <dxf>
        <alignment horizontal="center" vertical="center"/>
        <border outline="0">
          <left style="thin">
            <color indexed="64"/>
          </left>
          <right style="thin">
            <color indexed="64"/>
          </right>
          <top style="thin">
            <color indexed="64"/>
          </top>
          <bottom style="thin">
            <color indexed="64"/>
          </bottom>
        </border>
      </dxf>
    </rfmt>
    <rfmt sheetId="1" sqref="G12"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887" sId="1" ref="A32:XFD32" action="deleteRow">
    <rfmt sheetId="1" xfDxf="1" sqref="A32:XFD32" start="0" length="0"/>
    <rfmt sheetId="1" sqref="A32" start="0" length="0">
      <dxf>
        <alignment vertical="top" wrapText="1"/>
      </dxf>
    </rfmt>
    <rfmt sheetId="1" sqref="B32" start="0" length="0">
      <dxf>
        <alignment horizontal="center" vertical="top"/>
      </dxf>
    </rfmt>
    <rfmt sheetId="1" sqref="C32" start="0" length="0">
      <dxf>
        <alignment horizontal="center" vertical="top"/>
      </dxf>
    </rfmt>
    <rfmt sheetId="1" sqref="D32" start="0" length="0">
      <dxf>
        <alignment horizontal="center" vertical="top"/>
      </dxf>
    </rfmt>
    <rfmt sheetId="1" sqref="E32" start="0" length="0">
      <dxf>
        <alignment horizontal="center" vertical="top"/>
      </dxf>
    </rfmt>
    <rfmt sheetId="1" sqref="F32" start="0" length="0">
      <dxf>
        <alignment horizontal="center" vertical="top"/>
      </dxf>
    </rfmt>
    <rfmt sheetId="1" sqref="G32" start="0" length="0">
      <dxf>
        <alignment horizontal="center" vertical="top"/>
      </dxf>
    </rfmt>
  </rrc>
  <rrc rId="4888" sId="1" ref="A13:XFD13" action="insertRow"/>
  <rm rId="4889" sheetId="1" source="A15:XFD15" destination="A13:XFD13" sourceSheetId="1">
    <rfmt sheetId="1" xfDxf="1" sqref="A13:XFD13" start="0" length="0"/>
    <rfmt sheetId="1" sqref="A13" start="0" length="0">
      <dxf>
        <alignment horizontal="left" vertical="top" wrapText="1"/>
        <border outline="0">
          <left style="thin">
            <color indexed="64"/>
          </left>
          <right style="thin">
            <color indexed="64"/>
          </right>
          <top style="thin">
            <color indexed="64"/>
          </top>
          <bottom style="thin">
            <color indexed="64"/>
          </bottom>
        </border>
      </dxf>
    </rfmt>
    <rfmt sheetId="1" sqref="B13" start="0" length="0">
      <dxf>
        <alignment horizontal="center" vertical="center"/>
        <border outline="0">
          <left style="thin">
            <color indexed="64"/>
          </left>
          <right style="thin">
            <color indexed="64"/>
          </right>
          <top style="thin">
            <color indexed="64"/>
          </top>
          <bottom style="thin">
            <color indexed="64"/>
          </bottom>
        </border>
      </dxf>
    </rfmt>
    <rfmt sheetId="1" sqref="C13" start="0" length="0">
      <dxf>
        <alignment horizontal="center" vertical="top"/>
        <border outline="0">
          <left style="thin">
            <color indexed="64"/>
          </left>
          <right style="thin">
            <color indexed="64"/>
          </right>
          <top style="thin">
            <color indexed="64"/>
          </top>
          <bottom style="thin">
            <color indexed="64"/>
          </bottom>
        </border>
      </dxf>
    </rfmt>
    <rfmt sheetId="1" sqref="D13" start="0" length="0">
      <dxf>
        <alignment horizontal="center" vertical="top"/>
        <border outline="0">
          <left style="thin">
            <color indexed="64"/>
          </left>
          <right style="thin">
            <color indexed="64"/>
          </right>
          <top style="thin">
            <color indexed="64"/>
          </top>
          <bottom style="thin">
            <color indexed="64"/>
          </bottom>
        </border>
      </dxf>
    </rfmt>
    <rfmt sheetId="1" sqref="E13" start="0" length="0">
      <dxf>
        <alignment horizontal="center" vertical="top"/>
        <border outline="0">
          <left style="thin">
            <color indexed="64"/>
          </left>
          <right style="thin">
            <color indexed="64"/>
          </right>
          <top style="thin">
            <color indexed="64"/>
          </top>
          <bottom style="thin">
            <color indexed="64"/>
          </bottom>
        </border>
      </dxf>
    </rfmt>
    <rfmt sheetId="1" sqref="F13" start="0" length="0">
      <dxf>
        <alignment horizontal="center" vertical="top"/>
        <border outline="0">
          <left style="thin">
            <color indexed="64"/>
          </left>
          <right style="thin">
            <color indexed="64"/>
          </right>
          <top style="thin">
            <color indexed="64"/>
          </top>
          <bottom style="thin">
            <color indexed="64"/>
          </bottom>
        </border>
      </dxf>
    </rfmt>
    <rfmt sheetId="1" sqref="G1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890" sId="1" ref="A15:XFD15" action="deleteRow">
    <rfmt sheetId="1" xfDxf="1" sqref="A15:XFD15" start="0" length="0"/>
    <rfmt sheetId="1" sqref="A15" start="0" length="0">
      <dxf>
        <alignment vertical="top" wrapText="1"/>
      </dxf>
    </rfmt>
    <rfmt sheetId="1" sqref="B15" start="0" length="0">
      <dxf>
        <alignment horizontal="center" vertical="top"/>
      </dxf>
    </rfmt>
    <rfmt sheetId="1" sqref="C15" start="0" length="0">
      <dxf>
        <alignment horizontal="center" vertical="top"/>
      </dxf>
    </rfmt>
    <rfmt sheetId="1" sqref="D15" start="0" length="0">
      <dxf>
        <alignment horizontal="center" vertical="top"/>
      </dxf>
    </rfmt>
    <rfmt sheetId="1" sqref="E15" start="0" length="0">
      <dxf>
        <alignment horizontal="center" vertical="top"/>
      </dxf>
    </rfmt>
    <rfmt sheetId="1" sqref="F15" start="0" length="0">
      <dxf>
        <alignment horizontal="center" vertical="top"/>
      </dxf>
    </rfmt>
    <rfmt sheetId="1" sqref="G15" start="0" length="0">
      <dxf>
        <alignment horizontal="center" vertical="top"/>
      </dxf>
    </rfmt>
  </rrc>
  <rfmt sheetId="1" sqref="B28">
    <dxf>
      <fill>
        <patternFill patternType="solid">
          <bgColor theme="3" tint="0.39997558519241921"/>
        </patternFill>
      </fill>
    </dxf>
  </rfmt>
  <rfmt sheetId="1" sqref="B15">
    <dxf>
      <fill>
        <patternFill patternType="solid">
          <bgColor theme="3" tint="0.39997558519241921"/>
        </patternFill>
      </fill>
    </dxf>
  </rfmt>
  <rfmt sheetId="1" sqref="B58">
    <dxf>
      <fill>
        <patternFill patternType="solid">
          <bgColor theme="3" tint="0.39997558519241921"/>
        </patternFill>
      </fill>
    </dxf>
  </rfmt>
  <rfmt sheetId="1" sqref="B122">
    <dxf>
      <fill>
        <patternFill patternType="solid">
          <bgColor theme="3" tint="0.39997558519241921"/>
        </patternFill>
      </fill>
    </dxf>
  </rfmt>
  <rfmt sheetId="1" sqref="B40">
    <dxf>
      <fill>
        <patternFill patternType="solid">
          <bgColor theme="3" tint="0.39997558519241921"/>
        </patternFill>
      </fill>
    </dxf>
  </rfmt>
  <rfmt sheetId="1" sqref="B40">
    <dxf>
      <fill>
        <patternFill>
          <bgColor rgb="FFD652B3"/>
        </patternFill>
      </fill>
    </dxf>
  </rfmt>
  <rfmt sheetId="1" sqref="B58">
    <dxf>
      <fill>
        <patternFill>
          <bgColor rgb="FFD652B3"/>
        </patternFill>
      </fill>
    </dxf>
  </rfmt>
  <rfmt sheetId="1" sqref="B122">
    <dxf>
      <fill>
        <patternFill>
          <bgColor rgb="FFD652B3"/>
        </patternFill>
      </fill>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91" sId="1" ref="A102:XFD102" action="insertRow"/>
  <rcc rId="4892" sId="1">
    <nc r="B102">
      <v>45563</v>
    </nc>
  </rcc>
  <rcc rId="4893" sId="1">
    <nc r="A102" t="inlineStr">
      <is>
        <t>Exploration, repair, and presacral drainage for rectal injury; with colostomy</t>
      </is>
    </nc>
  </rcc>
  <rrc rId="4894" sId="1" ref="A237:XFD237" action="insertRow"/>
  <rcc rId="4895" sId="1">
    <nc r="A237" t="inlineStr">
      <is>
        <t>Exploration, repair, and presacral drainage for rectal injury; with colostomy</t>
      </is>
    </nc>
  </rcc>
  <rcc rId="4896" sId="1">
    <nc r="B237">
      <v>45563</v>
    </nc>
  </rcc>
  <rfmt sheetId="1" sqref="B237">
    <dxf>
      <fill>
        <patternFill patternType="solid">
          <bgColor theme="3" tint="0.39997558519241921"/>
        </patternFill>
      </fill>
    </dxf>
  </rfmt>
  <rfmt sheetId="1" sqref="B102">
    <dxf>
      <fill>
        <patternFill patternType="solid">
          <bgColor theme="3" tint="0.39997558519241921"/>
        </patternFill>
      </fill>
    </dxf>
  </rfmt>
  <rrc rId="4897" sId="1" ref="A58:XFD58" action="deleteRow">
    <undo index="65535" exp="area" dr="F50:F58" r="F59" sId="1"/>
    <undo index="65535" exp="area" dr="E50:E58" r="E59" sId="1"/>
    <undo index="65535" exp="area" dr="D50:D58" r="D59" sId="1"/>
    <undo index="65535" exp="area" dr="C50:C58" r="C59" sId="1"/>
    <rfmt sheetId="1" xfDxf="1" sqref="A58:XFD58" start="0" length="0"/>
    <rcc rId="0" sId="1" dxf="1">
      <nc r="A58" t="inlineStr">
        <is>
          <t>Unlisted procedure, anus (Magnetic ring implantation)</t>
        </is>
      </nc>
      <ndxf>
        <border outline="0">
          <left style="thin">
            <color indexed="64"/>
          </left>
          <right style="thin">
            <color indexed="64"/>
          </right>
          <top style="thin">
            <color indexed="64"/>
          </top>
          <bottom style="thin">
            <color indexed="64"/>
          </bottom>
        </border>
      </ndxf>
    </rcc>
    <rcc rId="0" sId="1" dxf="1">
      <nc r="B58">
        <v>46999</v>
      </nc>
      <ndxf>
        <fill>
          <patternFill patternType="solid">
            <bgColor rgb="FFD652B3"/>
          </patternFill>
        </fill>
        <alignment horizontal="center" vertical="center"/>
        <border outline="0">
          <left style="thin">
            <color indexed="64"/>
          </left>
          <right style="thin">
            <color indexed="64"/>
          </right>
          <top style="thin">
            <color indexed="64"/>
          </top>
          <bottom style="thin">
            <color indexed="64"/>
          </bottom>
        </border>
      </ndxf>
    </rcc>
    <rcc rId="0" sId="1" dxf="1">
      <nc r="C58"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58"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58"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58"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58"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22">
    <dxf>
      <fill>
        <patternFill>
          <bgColor theme="3" tint="0.39997558519241921"/>
        </patternFill>
      </fill>
    </dxf>
  </rfmt>
  <rfmt sheetId="1" sqref="B40">
    <dxf>
      <fill>
        <patternFill>
          <bgColor theme="3" tint="0.39997558519241921"/>
        </patternFill>
      </fill>
    </dxf>
  </rfmt>
  <rrc rId="4898" sId="1" ref="A169:XFD169" action="deleteRow">
    <undo index="65535" exp="area" dr="F151:F169" r="F170" sId="1"/>
    <undo index="65535" exp="area" dr="E151:E169" r="E170" sId="1"/>
    <undo index="65535" exp="area" dr="D151:D169" r="D170" sId="1"/>
    <undo index="65535" exp="area" dr="C151:C169" r="C170" sId="1"/>
    <rfmt sheetId="1" xfDxf="1" sqref="A169:XFD169" start="0" length="0"/>
    <rcc rId="0" sId="1" dxf="1">
      <nc r="A169" t="inlineStr">
        <is>
          <t>Unlisted laparoscopy procedure, hernioplasty, herniorrhaphy, herniotomy</t>
        </is>
      </nc>
      <ndxf>
        <font>
          <sz val="10"/>
          <color rgb="FF333333"/>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0" sId="1" dxf="1">
      <nc r="B169">
        <v>49659</v>
      </nc>
      <ndxf>
        <fill>
          <patternFill patternType="solid">
            <bgColor theme="0"/>
          </patternFill>
        </fill>
        <alignment horizontal="center" vertical="center"/>
        <border outline="0">
          <left style="thin">
            <color indexed="64"/>
          </left>
          <right style="thin">
            <color indexed="64"/>
          </right>
          <top style="thin">
            <color indexed="64"/>
          </top>
          <bottom style="thin">
            <color indexed="64"/>
          </bottom>
        </border>
      </ndxf>
    </rcc>
    <rcc rId="0" sId="1" dxf="1">
      <nc r="C16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16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16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169"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16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B197">
    <dxf>
      <fill>
        <patternFill patternType="solid">
          <bgColor rgb="FFD652B3"/>
        </patternFill>
      </fill>
    </dxf>
  </rfmt>
  <rfmt sheetId="1" sqref="B257">
    <dxf>
      <fill>
        <patternFill>
          <bgColor rgb="FFD652B3"/>
        </patternFill>
      </fill>
    </dxf>
  </rfmt>
  <rrc rId="4899" sId="1" ref="A225:XFD225" action="insertRow"/>
  <rcc rId="4900" sId="1" odxf="1" dxf="1">
    <nc r="A225" t="inlineStr">
      <is>
        <t>Colectomy, total, abdominal, with proctectomy; with ileoanal anastomosis, includes loop ileostomy, and rectal mucosectomy, when performed</t>
      </is>
    </nc>
    <odxf>
      <font>
        <b/>
        <color rgb="FFFF0000"/>
      </font>
      <alignment horizontal="center" vertical="top"/>
    </odxf>
    <ndxf>
      <font>
        <b val="0"/>
        <sz val="10"/>
        <color auto="1"/>
        <name val="Arial"/>
        <family val="2"/>
        <scheme val="none"/>
      </font>
      <alignment horizontal="general" vertical="center"/>
    </ndxf>
  </rcc>
  <rcc rId="4901" sId="1" odxf="1" dxf="1">
    <nc r="B225">
      <v>44157</v>
    </nc>
    <odxf>
      <fill>
        <patternFill patternType="none">
          <bgColor indexed="65"/>
        </patternFill>
      </fill>
      <alignment vertical="top"/>
    </odxf>
    <ndxf>
      <fill>
        <patternFill patternType="solid">
          <bgColor rgb="FFD652B3"/>
        </patternFill>
      </fill>
      <alignment vertical="center"/>
    </ndxf>
  </rcc>
  <rcc rId="4902" sId="1" odxf="1" dxf="1">
    <nc r="C225" t="inlineStr">
      <is>
        <t xml:space="preserve"> </t>
      </is>
    </nc>
    <odxf>
      <alignment vertical="top"/>
    </odxf>
    <ndxf>
      <alignment vertical="center"/>
    </ndxf>
  </rcc>
  <rcc rId="4903" sId="1" odxf="1" dxf="1">
    <nc r="D225" t="inlineStr">
      <is>
        <t xml:space="preserve"> </t>
      </is>
    </nc>
    <odxf>
      <alignment vertical="top"/>
    </odxf>
    <ndxf>
      <alignment vertical="center"/>
    </ndxf>
  </rcc>
  <rcc rId="4904" sId="1" odxf="1" dxf="1">
    <nc r="E225" t="inlineStr">
      <is>
        <t xml:space="preserve"> </t>
      </is>
    </nc>
    <odxf>
      <alignment vertical="top"/>
    </odxf>
    <ndxf>
      <alignment vertical="center"/>
    </ndxf>
  </rcc>
  <rcc rId="4905" sId="1" odxf="1" dxf="1">
    <nc r="F225" t="inlineStr">
      <is>
        <t xml:space="preserve"> </t>
      </is>
    </nc>
    <odxf>
      <alignment vertical="top"/>
    </odxf>
    <ndxf>
      <alignment vertical="center"/>
    </ndxf>
  </rcc>
  <rfmt sheetId="1" sqref="G225" start="0" length="0">
    <dxf/>
  </rfmt>
  <rfmt sheetId="1" sqref="B259">
    <dxf>
      <fill>
        <patternFill>
          <bgColor rgb="FFD652B3"/>
        </patternFill>
      </fill>
    </dxf>
  </rfmt>
  <rfmt sheetId="1" sqref="B198">
    <dxf>
      <fill>
        <patternFill patternType="solid">
          <bgColor rgb="FFD652B3"/>
        </patternFill>
      </fill>
    </dxf>
  </rfmt>
  <rrc rId="4906" sId="1" ref="A226:XFD226" action="insertRow"/>
  <rcc rId="4907" sId="1" odxf="1" dxf="1">
    <nc r="A226" t="inlineStr">
      <is>
        <t>Colectomy, total, abdominal, with proctectomy; with ileoanal anastomosis, creation of ileal reservoir (S or J), includes loop ileostomy, and rectal mucosectomy, when performed</t>
      </is>
    </nc>
    <odxf>
      <font>
        <sz val="10"/>
        <color auto="1"/>
        <name val="Arial"/>
        <family val="2"/>
        <scheme val="none"/>
      </font>
      <alignment vertical="center"/>
    </odxf>
    <ndxf>
      <font>
        <sz val="10"/>
        <color rgb="FF333333"/>
        <name val="Arial"/>
        <family val="2"/>
        <scheme val="none"/>
      </font>
      <alignment vertical="top"/>
    </ndxf>
  </rcc>
  <rcc rId="4908" sId="1">
    <nc r="B226">
      <v>44158</v>
    </nc>
  </rcc>
  <rcc rId="4909" sId="1">
    <nc r="C226" t="inlineStr">
      <is>
        <t xml:space="preserve"> </t>
      </is>
    </nc>
  </rcc>
  <rcc rId="4910" sId="1">
    <nc r="D226" t="inlineStr">
      <is>
        <t xml:space="preserve"> </t>
      </is>
    </nc>
  </rcc>
  <rcc rId="4911" sId="1">
    <nc r="E226" t="inlineStr">
      <is>
        <t xml:space="preserve"> </t>
      </is>
    </nc>
  </rcc>
  <rcc rId="4912" sId="1">
    <nc r="F226" t="inlineStr">
      <is>
        <t xml:space="preserve"> </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63">
    <dxf>
      <fill>
        <patternFill>
          <bgColor rgb="FFD652B3"/>
        </patternFill>
      </fill>
    </dxf>
  </rfmt>
  <rfmt sheetId="1" sqref="B160">
    <dxf>
      <fill>
        <patternFill>
          <bgColor rgb="FFD652B3"/>
        </patternFill>
      </fill>
    </dxf>
  </rfmt>
  <rfmt sheetId="1" sqref="B199">
    <dxf>
      <fill>
        <patternFill patternType="solid">
          <bgColor rgb="FFD652B3"/>
        </patternFill>
      </fill>
    </dxf>
  </rfmt>
  <rfmt sheetId="1" sqref="B160">
    <dxf>
      <fill>
        <patternFill>
          <bgColor rgb="FF00FF00"/>
        </patternFill>
      </fill>
    </dxf>
  </rfmt>
  <rfmt sheetId="1" sqref="B199">
    <dxf>
      <fill>
        <patternFill>
          <bgColor rgb="FF00FF00"/>
        </patternFill>
      </fill>
    </dxf>
  </rfmt>
  <rfmt sheetId="1" sqref="B263">
    <dxf>
      <fill>
        <patternFill>
          <bgColor rgb="FF00FF00"/>
        </patternFill>
      </fill>
    </dxf>
  </rfmt>
  <rrc rId="4913" sId="1" ref="A229:XFD229" action="insertRow"/>
  <rcc rId="4914" sId="1" odxf="1" dxf="1">
    <nc r="A229" t="inlineStr">
      <is>
        <t>Laparoscopy, surgical; colectomy, total, abdominal, with proctectomy, with ileoanal anastomosis, creation of ileal reservoir (S or J), with loop ileostomy, includes rectal mucosectomy, when performed</t>
      </is>
    </nc>
    <odxf>
      <font>
        <sz val="10"/>
        <color auto="1"/>
        <name val="Arial"/>
        <family val="2"/>
        <scheme val="none"/>
      </font>
      <alignment vertical="center"/>
    </odxf>
    <ndxf>
      <font>
        <sz val="10"/>
        <color rgb="FF333333"/>
        <name val="Arial"/>
        <family val="2"/>
        <scheme val="none"/>
      </font>
      <alignment vertical="top"/>
    </ndxf>
  </rcc>
  <rcc rId="4915" sId="1" odxf="1" dxf="1">
    <nc r="B229">
      <v>44211</v>
    </nc>
    <odxf>
      <fill>
        <patternFill patternType="none">
          <bgColor indexed="65"/>
        </patternFill>
      </fill>
    </odxf>
    <ndxf>
      <fill>
        <patternFill patternType="solid">
          <bgColor rgb="FF00FF00"/>
        </patternFill>
      </fill>
    </ndxf>
  </rcc>
  <rcc rId="4916" sId="1">
    <nc r="C229" t="inlineStr">
      <is>
        <t xml:space="preserve"> </t>
      </is>
    </nc>
  </rcc>
  <rcc rId="4917" sId="1">
    <nc r="D229" t="inlineStr">
      <is>
        <t xml:space="preserve"> </t>
      </is>
    </nc>
  </rcc>
  <rcc rId="4918" sId="1">
    <nc r="E229" t="inlineStr">
      <is>
        <t xml:space="preserve"> </t>
      </is>
    </nc>
  </rcc>
  <rcc rId="4919" sId="1">
    <nc r="F229" t="inlineStr">
      <is>
        <t xml:space="preserve"> </t>
      </is>
    </nc>
  </rcc>
  <rrc rId="4920" sId="1" ref="A151:XFD151" action="deleteRow">
    <undo index="65535" exp="area" dr="F151:F168" r="F169" sId="1"/>
    <undo index="65535" exp="area" dr="E151:E168" r="E169" sId="1"/>
    <undo index="65535" exp="area" dr="D151:D168" r="D169" sId="1"/>
    <undo index="65535" exp="area" dr="C151:C168" r="C169" sId="1"/>
    <rfmt sheetId="1" xfDxf="1" sqref="A151:XFD151" start="0" length="0"/>
    <rcc rId="0" sId="1" dxf="1">
      <nc r="A151" t="inlineStr">
        <is>
          <t>Laparoscopy, surgical, enterolysis (freeing of intestinal adhesion)</t>
        </is>
      </nc>
      <ndxf>
        <font>
          <sz val="10"/>
          <color rgb="FF333333"/>
          <name val="Arial"/>
          <family val="2"/>
          <scheme val="none"/>
        </font>
        <alignment vertical="top" wrapText="1"/>
        <border outline="0">
          <left style="thin">
            <color indexed="64"/>
          </left>
          <right style="thin">
            <color indexed="64"/>
          </right>
          <top style="thin">
            <color indexed="64"/>
          </top>
          <bottom style="thin">
            <color indexed="64"/>
          </bottom>
        </border>
      </ndxf>
    </rcc>
    <rcc rId="0" sId="1" dxf="1">
      <nc r="B151">
        <v>44180</v>
      </nc>
      <ndxf>
        <fill>
          <patternFill patternType="solid">
            <bgColor theme="0"/>
          </patternFill>
        </fill>
        <alignment horizontal="center" vertical="center"/>
        <border outline="0">
          <left style="thin">
            <color indexed="64"/>
          </left>
          <right style="thin">
            <color indexed="64"/>
          </right>
          <top style="thin">
            <color indexed="64"/>
          </top>
          <bottom style="thin">
            <color indexed="64"/>
          </bottom>
        </border>
      </ndxf>
    </rcc>
    <rcc rId="0" sId="1" dxf="1">
      <nc r="C15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15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15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151"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151"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921" sId="1" ref="A303:XFD303" action="deleteRow">
    <rfmt sheetId="1" xfDxf="1" sqref="A303:XFD303" start="0" length="0"/>
    <rcc rId="0" sId="1" dxf="1">
      <nc r="A303" t="inlineStr">
        <is>
          <t>Unlisted laparoscopy procedure, intestine (except rectum)</t>
        </is>
      </nc>
      <ndxf>
        <alignment horizontal="left" vertical="center" wrapText="1"/>
        <border outline="0">
          <left style="thin">
            <color indexed="64"/>
          </left>
          <right style="thin">
            <color indexed="64"/>
          </right>
          <top style="thin">
            <color indexed="64"/>
          </top>
          <bottom style="thin">
            <color indexed="64"/>
          </bottom>
        </border>
      </ndxf>
    </rcc>
    <rcc rId="0" sId="1" dxf="1">
      <nc r="B303">
        <v>44238</v>
      </nc>
      <ndxf>
        <alignment horizontal="center" vertical="center"/>
        <border outline="0">
          <left style="thin">
            <color indexed="64"/>
          </left>
          <right style="thin">
            <color indexed="64"/>
          </right>
          <top style="thin">
            <color indexed="64"/>
          </top>
          <bottom style="thin">
            <color indexed="64"/>
          </bottom>
        </border>
      </ndxf>
    </rcc>
    <rcc rId="0" sId="1" dxf="1">
      <nc r="C30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0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0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03"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0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B315">
    <dxf>
      <fill>
        <patternFill patternType="solid">
          <bgColor theme="3" tint="0.39997558519241921"/>
        </patternFill>
      </fill>
    </dxf>
  </rfmt>
  <rrc rId="4922" sId="1" ref="A237:XFD237" action="insertRow"/>
  <rcc rId="4923" sId="1" odxf="1" dxf="1">
    <nc r="A237" t="inlineStr">
      <is>
        <t>Closure of rectovesical fistula; with colostomy</t>
      </is>
    </nc>
    <odxf>
      <alignment vertical="center" wrapText="1"/>
    </odxf>
    <ndxf>
      <alignment vertical="bottom" wrapText="0"/>
    </ndxf>
  </rcc>
  <rcc rId="4924" sId="1" odxf="1" dxf="1">
    <nc r="B237">
      <v>45805</v>
    </nc>
    <odxf>
      <fill>
        <patternFill patternType="none">
          <bgColor indexed="65"/>
        </patternFill>
      </fill>
    </odxf>
    <ndxf>
      <fill>
        <patternFill patternType="solid">
          <bgColor theme="3" tint="0.39997558519241921"/>
        </patternFill>
      </fill>
    </ndxf>
  </rcc>
  <rcc rId="4925" sId="1">
    <nc r="C237" t="inlineStr">
      <is>
        <t xml:space="preserve"> </t>
      </is>
    </nc>
  </rcc>
  <rcc rId="4926" sId="1">
    <nc r="D237" t="inlineStr">
      <is>
        <t xml:space="preserve"> </t>
      </is>
    </nc>
  </rcc>
  <rcc rId="4927" sId="1">
    <nc r="E237" t="inlineStr">
      <is>
        <t xml:space="preserve"> </t>
      </is>
    </nc>
  </rcc>
  <rcc rId="4928" sId="1">
    <nc r="F237" t="inlineStr">
      <is>
        <t xml:space="preserve"> </t>
      </is>
    </nc>
  </rcc>
  <rfmt sheetId="1" sqref="B280">
    <dxf>
      <fill>
        <patternFill>
          <bgColor theme="3" tint="0.39997558519241921"/>
        </patternFill>
      </fill>
    </dxf>
  </rfmt>
  <rrc rId="4929" sId="1" ref="A185:XFD185" action="insertRow"/>
  <rcc rId="4930" sId="1" odxf="1" dxf="1">
    <nc r="A185" t="inlineStr">
      <is>
        <t>Closure of rectourethral fistula;</t>
      </is>
    </nc>
    <odxf>
      <alignment horizontal="left" vertical="center" wrapText="1"/>
    </odxf>
    <ndxf>
      <alignment horizontal="general" vertical="bottom" wrapText="0"/>
    </ndxf>
  </rcc>
  <rcc rId="4931" sId="1" odxf="1" dxf="1">
    <nc r="B185">
      <v>45820</v>
    </nc>
    <odxf>
      <fill>
        <patternFill patternType="none">
          <bgColor indexed="65"/>
        </patternFill>
      </fill>
    </odxf>
    <ndxf>
      <fill>
        <patternFill patternType="solid">
          <bgColor theme="3" tint="0.39997558519241921"/>
        </patternFill>
      </fill>
    </ndxf>
  </rcc>
  <rcc rId="4932" sId="1">
    <nc r="C185" t="inlineStr">
      <is>
        <t xml:space="preserve"> </t>
      </is>
    </nc>
  </rcc>
  <rcc rId="4933" sId="1">
    <nc r="D185" t="inlineStr">
      <is>
        <t xml:space="preserve"> </t>
      </is>
    </nc>
  </rcc>
  <rcc rId="4934" sId="1">
    <nc r="E185" t="inlineStr">
      <is>
        <t xml:space="preserve"> </t>
      </is>
    </nc>
  </rcc>
  <rcc rId="4935" sId="1">
    <nc r="F185" t="inlineStr">
      <is>
        <t xml:space="preserve"> </t>
      </is>
    </nc>
  </rcc>
  <rfmt sheetId="1" sqref="B282">
    <dxf>
      <fill>
        <patternFill>
          <bgColor rgb="FFD652B3"/>
        </patternFill>
      </fill>
    </dxf>
  </rfmt>
  <rrc rId="4936" sId="1" ref="A240:XFD240" action="insertRow"/>
  <rcc rId="4937" sId="1" odxf="1" dxf="1">
    <nc r="A240" t="inlineStr">
      <is>
        <t>Closure of rectourethral fistula; with colostomy</t>
      </is>
    </nc>
    <odxf>
      <font>
        <sz val="10"/>
        <color auto="1"/>
        <name val="Arial"/>
        <family val="2"/>
        <scheme val="none"/>
      </font>
      <alignment vertical="center" wrapText="1"/>
    </odxf>
    <ndxf>
      <font>
        <sz val="10"/>
        <color rgb="FF333333"/>
        <name val="Arial"/>
        <family val="2"/>
        <scheme val="none"/>
      </font>
      <alignment vertical="bottom" wrapText="0"/>
    </ndxf>
  </rcc>
  <rcc rId="4938" sId="1" odxf="1" dxf="1">
    <nc r="B240">
      <v>45825</v>
    </nc>
    <odxf>
      <fill>
        <patternFill>
          <bgColor theme="3" tint="0.39997558519241921"/>
        </patternFill>
      </fill>
    </odxf>
    <ndxf>
      <fill>
        <patternFill>
          <bgColor rgb="FFD652B3"/>
        </patternFill>
      </fill>
    </ndxf>
  </rcc>
  <rcc rId="4939" sId="1">
    <nc r="C240" t="inlineStr">
      <is>
        <t xml:space="preserve"> </t>
      </is>
    </nc>
  </rcc>
  <rcc rId="4940" sId="1">
    <nc r="D240" t="inlineStr">
      <is>
        <t xml:space="preserve"> </t>
      </is>
    </nc>
  </rcc>
  <rcc rId="4941" sId="1">
    <nc r="E240" t="inlineStr">
      <is>
        <t xml:space="preserve"> </t>
      </is>
    </nc>
  </rcc>
  <rcc rId="4942" sId="1">
    <nc r="F240" t="inlineStr">
      <is>
        <t xml:space="preserve"> </t>
      </is>
    </nc>
  </rcc>
  <rrc rId="4943" sId="1" ref="A186:XFD186" action="insertRow"/>
  <rcc rId="4944" sId="1">
    <nc r="A186" t="inlineStr">
      <is>
        <t>Closure of rectourethral fistula; with colostomy</t>
      </is>
    </nc>
  </rcc>
  <rcc rId="4945" sId="1" odxf="1" dxf="1">
    <nc r="B186">
      <v>45825</v>
    </nc>
    <odxf>
      <fill>
        <patternFill>
          <bgColor theme="3" tint="0.39997558519241921"/>
        </patternFill>
      </fill>
    </odxf>
    <ndxf>
      <fill>
        <patternFill>
          <bgColor rgb="FFD652B3"/>
        </patternFill>
      </fill>
    </ndxf>
  </rcc>
  <rcc rId="4946" sId="1">
    <nc r="C186" t="inlineStr">
      <is>
        <t xml:space="preserve"> </t>
      </is>
    </nc>
  </rcc>
  <rcc rId="4947" sId="1">
    <nc r="D186" t="inlineStr">
      <is>
        <t xml:space="preserve"> </t>
      </is>
    </nc>
  </rcc>
  <rcc rId="4948" sId="1">
    <nc r="E186" t="inlineStr">
      <is>
        <t xml:space="preserve"> </t>
      </is>
    </nc>
  </rcc>
  <rcc rId="4949" sId="1">
    <nc r="F186" t="inlineStr">
      <is>
        <t xml:space="preserve"> </t>
      </is>
    </nc>
  </rcc>
  <rfmt sheetId="1" sqref="A151:B167" start="0" length="2147483647">
    <dxf>
      <font>
        <color auto="1"/>
      </font>
    </dxf>
  </rfmt>
  <rfmt sheetId="1" sqref="B207">
    <dxf>
      <fill>
        <patternFill patternType="solid">
          <bgColor rgb="FFD652B3"/>
        </patternFill>
      </fill>
    </dxf>
  </rfmt>
  <rrc rId="4950" sId="1" ref="A281:XFD281" action="insertRow"/>
  <rcc rId="4951" sId="1" odxf="1" dxf="1">
    <nc r="A281" t="inlineStr">
      <is>
        <t>Laparoscopy, surgical; proctopexy (for prolapse)</t>
      </is>
    </nc>
    <odxf>
      <font>
        <color rgb="FF333333"/>
      </font>
      <alignment vertical="top"/>
    </odxf>
    <ndxf>
      <font>
        <sz val="10"/>
        <color auto="1"/>
        <name val="Arial"/>
        <family val="2"/>
        <scheme val="none"/>
      </font>
      <alignment vertical="center"/>
    </ndxf>
  </rcc>
  <rcc rId="4952" sId="1" odxf="1" dxf="1">
    <nc r="B281">
      <v>45400</v>
    </nc>
    <odxf>
      <fill>
        <patternFill>
          <bgColor theme="0"/>
        </patternFill>
      </fill>
    </odxf>
    <ndxf>
      <fill>
        <patternFill>
          <bgColor rgb="FFD652B3"/>
        </patternFill>
      </fill>
    </ndxf>
  </rcc>
  <rcc rId="4953" sId="1">
    <nc r="C281" t="inlineStr">
      <is>
        <t xml:space="preserve"> </t>
      </is>
    </nc>
  </rcc>
  <rcc rId="4954" sId="1">
    <nc r="D281" t="inlineStr">
      <is>
        <t xml:space="preserve"> </t>
      </is>
    </nc>
  </rcc>
  <rcc rId="4955" sId="1">
    <nc r="E281" t="inlineStr">
      <is>
        <t xml:space="preserve"> </t>
      </is>
    </nc>
  </rcc>
  <rcc rId="4956" sId="1">
    <nc r="F281" t="inlineStr">
      <is>
        <t xml:space="preserve"> </t>
      </is>
    </nc>
  </rcc>
  <rfmt sheetId="1" sqref="B208">
    <dxf>
      <fill>
        <patternFill>
          <bgColor theme="9" tint="-0.249977111117893"/>
        </patternFill>
      </fill>
    </dxf>
  </rfmt>
  <rfmt sheetId="1" sqref="B282">
    <dxf>
      <fill>
        <patternFill>
          <bgColor theme="9" tint="-0.249977111117893"/>
        </patternFill>
      </fill>
    </dxf>
  </rfmt>
  <rfmt sheetId="1" sqref="B145">
    <dxf>
      <fill>
        <patternFill patternType="solid">
          <bgColor theme="9" tint="-0.249977111117893"/>
        </patternFill>
      </fill>
    </dxf>
  </rfmt>
  <rfmt sheetId="1" sqref="B166">
    <dxf>
      <fill>
        <patternFill>
          <bgColor theme="9" tint="-0.249977111117893"/>
        </patternFill>
      </fill>
    </dxf>
  </rfmt>
  <rfmt sheetId="1" sqref="B209">
    <dxf>
      <fill>
        <patternFill>
          <bgColor theme="3" tint="0.39997558519241921"/>
        </patternFill>
      </fill>
    </dxf>
  </rfmt>
  <rrc rId="4957" sId="1" ref="A283:XFD283" action="insertRow"/>
  <rcc rId="4958" sId="1" odxf="1" dxf="1">
    <nc r="A283" t="inlineStr">
      <is>
        <t>Proctopexy (eg, for prolapse); abdominal approach</t>
      </is>
    </nc>
    <odxf>
      <font>
        <color rgb="FF333333"/>
      </font>
      <alignment vertical="top"/>
    </odxf>
    <ndxf>
      <font>
        <sz val="10"/>
        <color auto="1"/>
        <name val="Arial"/>
        <family val="2"/>
        <scheme val="none"/>
      </font>
      <alignment vertical="center"/>
    </ndxf>
  </rcc>
  <rcc rId="4959" sId="1" odxf="1" dxf="1">
    <nc r="B283">
      <v>45540</v>
    </nc>
    <odxf>
      <fill>
        <patternFill>
          <bgColor theme="9" tint="-0.249977111117893"/>
        </patternFill>
      </fill>
    </odxf>
    <ndxf>
      <fill>
        <patternFill>
          <bgColor theme="3" tint="0.39997558519241921"/>
        </patternFill>
      </fill>
    </ndxf>
  </rcc>
  <rcc rId="4960" sId="1">
    <nc r="C283" t="inlineStr">
      <is>
        <t xml:space="preserve"> </t>
      </is>
    </nc>
  </rcc>
  <rcc rId="4961" sId="1">
    <nc r="D283" t="inlineStr">
      <is>
        <t xml:space="preserve"> </t>
      </is>
    </nc>
  </rcc>
  <rcc rId="4962" sId="1">
    <nc r="E283" t="inlineStr">
      <is>
        <t xml:space="preserve"> </t>
      </is>
    </nc>
  </rcc>
  <rcc rId="4963" sId="1">
    <nc r="F283" t="inlineStr">
      <is>
        <t xml:space="preserve"> </t>
      </is>
    </nc>
  </rcc>
  <rfmt sheetId="1" sqref="B284">
    <dxf>
      <fill>
        <patternFill>
          <bgColor rgb="FFD652B3"/>
        </patternFill>
      </fill>
    </dxf>
  </rfmt>
  <rfmt sheetId="1" sqref="B146">
    <dxf>
      <fill>
        <patternFill patternType="solid">
          <bgColor rgb="FFD652B3"/>
        </patternFill>
      </fill>
    </dxf>
  </rfmt>
  <rfmt sheetId="1" sqref="B210">
    <dxf>
      <fill>
        <patternFill>
          <bgColor rgb="FFD652B3"/>
        </patternFill>
      </fill>
    </dxf>
  </rfmt>
  <rfmt sheetId="1" sqref="B139">
    <dxf>
      <fill>
        <patternFill patternType="solid">
          <bgColor theme="3" tint="0.39997558519241921"/>
        </patternFill>
      </fill>
    </dxf>
  </rfmt>
  <rfmt sheetId="1" sqref="B154">
    <dxf>
      <fill>
        <patternFill>
          <bgColor theme="3" tint="0.39997558519241921"/>
        </patternFill>
      </fill>
    </dxf>
  </rfmt>
  <rrc rId="4964" sId="1" ref="A153:XFD153" action="insertRow"/>
  <rm rId="4965" sheetId="1" source="A309:XFD309" destination="A153:XFD153" sourceSheetId="1">
    <rfmt sheetId="1" xfDxf="1" sqref="A153:XFD153" start="0" length="0"/>
    <rfmt sheetId="1" sqref="A153" start="0" length="0">
      <dxf>
        <alignment vertical="top" wrapText="1"/>
        <border outline="0">
          <left style="thin">
            <color indexed="64"/>
          </left>
          <right style="thin">
            <color indexed="64"/>
          </right>
          <top style="thin">
            <color indexed="64"/>
          </top>
          <bottom style="thin">
            <color indexed="64"/>
          </bottom>
        </border>
      </dxf>
    </rfmt>
    <rfmt sheetId="1" sqref="B153" start="0" length="0">
      <dxf>
        <fill>
          <patternFill patternType="solid">
            <bgColor theme="0"/>
          </patternFill>
        </fill>
        <alignment horizontal="center" vertical="center"/>
        <border outline="0">
          <left style="thin">
            <color indexed="64"/>
          </left>
          <right style="thin">
            <color indexed="64"/>
          </right>
          <top style="thin">
            <color indexed="64"/>
          </top>
          <bottom style="thin">
            <color indexed="64"/>
          </bottom>
        </border>
      </dxf>
    </rfmt>
    <rfmt sheetId="1" sqref="C153" start="0" length="0">
      <dxf>
        <alignment horizontal="center" vertical="center"/>
        <border outline="0">
          <left style="thin">
            <color indexed="64"/>
          </left>
          <right style="thin">
            <color indexed="64"/>
          </right>
          <top style="thin">
            <color indexed="64"/>
          </top>
          <bottom style="thin">
            <color indexed="64"/>
          </bottom>
        </border>
      </dxf>
    </rfmt>
    <rfmt sheetId="1" sqref="D153" start="0" length="0">
      <dxf>
        <alignment horizontal="center" vertical="center"/>
        <border outline="0">
          <left style="thin">
            <color indexed="64"/>
          </left>
          <right style="thin">
            <color indexed="64"/>
          </right>
          <top style="thin">
            <color indexed="64"/>
          </top>
          <bottom style="thin">
            <color indexed="64"/>
          </bottom>
        </border>
      </dxf>
    </rfmt>
    <rfmt sheetId="1" sqref="E153" start="0" length="0">
      <dxf>
        <alignment horizontal="center" vertical="center"/>
        <border outline="0">
          <left style="thin">
            <color indexed="64"/>
          </left>
          <right style="thin">
            <color indexed="64"/>
          </right>
          <top style="thin">
            <color indexed="64"/>
          </top>
          <bottom style="thin">
            <color indexed="64"/>
          </bottom>
        </border>
      </dxf>
    </rfmt>
    <rfmt sheetId="1" sqref="F153" start="0" length="0">
      <dxf>
        <alignment horizontal="center" vertical="center"/>
        <border outline="0">
          <left style="thin">
            <color indexed="64"/>
          </left>
          <right style="thin">
            <color indexed="64"/>
          </right>
          <top style="thin">
            <color indexed="64"/>
          </top>
          <bottom style="thin">
            <color indexed="64"/>
          </bottom>
        </border>
      </dxf>
    </rfmt>
    <rfmt sheetId="1" sqref="G15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966" sId="1" ref="A309:XFD309" action="deleteRow">
    <rfmt sheetId="1" xfDxf="1" sqref="A309:XFD309" start="0" length="0"/>
    <rfmt sheetId="1" sqref="A309" start="0" length="0">
      <dxf>
        <alignment vertical="top" wrapText="1"/>
      </dxf>
    </rfmt>
    <rfmt sheetId="1" sqref="B309" start="0" length="0">
      <dxf>
        <alignment horizontal="center" vertical="top"/>
      </dxf>
    </rfmt>
    <rfmt sheetId="1" sqref="C309" start="0" length="0">
      <dxf>
        <alignment horizontal="center" vertical="top"/>
      </dxf>
    </rfmt>
    <rfmt sheetId="1" sqref="D309" start="0" length="0">
      <dxf>
        <alignment horizontal="center" vertical="top"/>
      </dxf>
    </rfmt>
    <rfmt sheetId="1" sqref="E309" start="0" length="0">
      <dxf>
        <alignment horizontal="center" vertical="top"/>
      </dxf>
    </rfmt>
    <rfmt sheetId="1" sqref="F309" start="0" length="0">
      <dxf>
        <alignment horizontal="center" vertical="top"/>
      </dxf>
    </rfmt>
    <rfmt sheetId="1" sqref="G309" start="0" length="0">
      <dxf>
        <alignment horizontal="center" vertical="top"/>
      </dxf>
    </rfmt>
  </rrc>
  <rrc rId="4967" sId="1" ref="A298:XFD298" action="insertRow"/>
  <rcc rId="4968" sId="1">
    <nc r="B298">
      <v>43830</v>
    </nc>
  </rcc>
  <rcc rId="4969" sId="1">
    <nc r="A298" t="inlineStr">
      <is>
        <t>Gastrostomy, open; without construction of gastric tube (eg, Stamm procedure) (separate procedure)</t>
      </is>
    </nc>
  </rc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971" sId="1" ref="A312:XFD312" action="deleteRow">
    <rfmt sheetId="1" xfDxf="1" sqref="A312:XFD312" start="0" length="0"/>
    <rcc rId="0" sId="1" dxf="1">
      <nc r="A312" t="inlineStr">
        <is>
          <t>Suture of large intestine (colorrhaphy) for perforated ulcer, diverticulum, wound, injury or rupture (single or multiple perforations); with colostomy</t>
        </is>
      </nc>
      <ndxf>
        <alignment horizontal="left" vertical="center" wrapText="1"/>
        <border outline="0">
          <left style="thin">
            <color indexed="64"/>
          </left>
          <right style="thin">
            <color indexed="64"/>
          </right>
          <top style="thin">
            <color indexed="64"/>
          </top>
          <bottom style="thin">
            <color indexed="64"/>
          </bottom>
        </border>
      </ndxf>
    </rcc>
    <rcc rId="0" sId="1" dxf="1">
      <nc r="B312">
        <v>44605</v>
      </nc>
      <ndxf>
        <alignment horizontal="center" vertical="center"/>
        <border outline="0">
          <left style="thin">
            <color indexed="64"/>
          </left>
          <right style="thin">
            <color indexed="64"/>
          </right>
          <top style="thin">
            <color indexed="64"/>
          </top>
          <bottom style="thin">
            <color indexed="64"/>
          </bottom>
        </border>
      </ndxf>
    </rcc>
    <rcc rId="0" sId="1" dxf="1">
      <nc r="C312"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12"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12"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12"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12"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A227:B243" start="0" length="2147483647">
    <dxf>
      <font>
        <color auto="1"/>
      </font>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972" sId="1" ref="A378:XFD378" action="insertRow"/>
  <rcc rId="4973" sId="1">
    <nc r="B378">
      <v>44401</v>
    </nc>
  </rcc>
  <rcc rId="4974" sId="1">
    <nc r="A378" t="inlineStr">
      <is>
        <t>Colonoscopy through stoma; with ablation of tumor(s), polyp(s), or other lesion(s) (includes pre-and post-dilation and guide wire passage, when performed)</t>
      </is>
    </nc>
  </rcc>
  <rrc rId="4975" sId="1" ref="A379:XFD379" action="insertRow"/>
  <rcc rId="4976" sId="1">
    <nc r="B379">
      <v>44402</v>
    </nc>
  </rcc>
  <rrc rId="4977" sId="1" ref="A380:XFD380" action="insertRow"/>
  <rcc rId="4978" sId="1">
    <nc r="B380">
      <v>44403</v>
    </nc>
  </rcc>
  <rrc rId="4979" sId="1" ref="A381:XFD381" action="insertRow"/>
  <rcc rId="4980" sId="1">
    <nc r="B381">
      <v>44404</v>
    </nc>
  </rcc>
  <rrc rId="4981" sId="1" ref="A382:XFD382" action="insertRow"/>
  <rcc rId="4982" sId="1">
    <nc r="B382">
      <v>44405</v>
    </nc>
  </rcc>
  <rrc rId="4983" sId="1" ref="A383:XFD383" action="insertRow"/>
  <rcc rId="4984" sId="1">
    <nc r="B383">
      <v>44406</v>
    </nc>
  </rcc>
  <rrc rId="4985" sId="1" ref="A384:XFD384" action="insertRow"/>
  <rcc rId="4986" sId="1">
    <nc r="B384">
      <v>44407</v>
    </nc>
  </rcc>
  <rrc rId="4987" sId="1" ref="A385:XFD385" action="insertRow"/>
  <rcc rId="4988" sId="1">
    <nc r="B385">
      <v>44408</v>
    </nc>
  </rcc>
  <rcc rId="4989" sId="1">
    <nc r="A379" t="inlineStr">
      <is>
        <t>Colonoscopy through stoma; with endoscopic stent placement (including pre- and post-dilation and guide wire passage, when performed)</t>
      </is>
    </nc>
  </rcc>
  <rcc rId="4990" sId="1">
    <nc r="A380" t="inlineStr">
      <is>
        <t>Colonoscopy through stoma; with endoscopic mucosal resection</t>
      </is>
    </nc>
  </rcc>
  <rcc rId="4991" sId="1">
    <nc r="A381" t="inlineStr">
      <is>
        <t xml:space="preserve">	Colonoscopy through stoma; with directed submucosal injection(s), any substance</t>
      </is>
    </nc>
  </rcc>
  <rcc rId="4992" sId="1">
    <nc r="A382" t="inlineStr">
      <is>
        <t>Colonoscopy through stoma; with transendoscopic balloon dilation</t>
      </is>
    </nc>
  </rcc>
  <rfmt sheetId="1" sqref="A382">
    <dxf>
      <alignment vertical="top"/>
    </dxf>
  </rfmt>
  <rfmt sheetId="1" sqref="B382">
    <dxf>
      <alignment vertical="top"/>
    </dxf>
  </rfmt>
  <rcc rId="4993" sId="1">
    <nc r="A383" t="inlineStr">
      <is>
        <t>Colonoscopy through stoma; with endoscopic ultrasound examination, limited to the sigmoid, descending, transverse, or ascending colon and cecum and adjacent structures</t>
      </is>
    </nc>
  </rcc>
  <rrc rId="4994" sId="1" ref="A366:XFD366" action="insertRow"/>
  <rm rId="4995" sheetId="1" source="A382:XFD382" destination="A366:XFD366" sourceSheetId="1">
    <rfmt sheetId="1" xfDxf="1" sqref="A366:XFD366" start="0" length="0"/>
    <rfmt sheetId="1" sqref="A366" start="0" length="0">
      <dxf>
        <alignment vertical="center" wrapText="1"/>
        <border outline="0">
          <left style="thin">
            <color indexed="64"/>
          </left>
          <right style="thin">
            <color indexed="64"/>
          </right>
          <top style="thin">
            <color indexed="64"/>
          </top>
          <bottom style="thin">
            <color indexed="64"/>
          </bottom>
        </border>
      </dxf>
    </rfmt>
    <rfmt sheetId="1" sqref="B366" start="0" length="0">
      <dxf>
        <alignment horizontal="center" vertical="center"/>
        <border outline="0">
          <left style="thin">
            <color indexed="64"/>
          </left>
          <right style="thin">
            <color indexed="64"/>
          </right>
          <top style="thin">
            <color indexed="64"/>
          </top>
          <bottom style="thin">
            <color indexed="64"/>
          </bottom>
        </border>
      </dxf>
    </rfmt>
    <rfmt sheetId="1" sqref="C366" start="0" length="0">
      <dxf>
        <alignment horizontal="center" vertical="center"/>
        <border outline="0">
          <left style="thin">
            <color indexed="64"/>
          </left>
          <right style="thin">
            <color indexed="64"/>
          </right>
          <top style="thin">
            <color indexed="64"/>
          </top>
          <bottom style="thin">
            <color indexed="64"/>
          </bottom>
        </border>
      </dxf>
    </rfmt>
    <rfmt sheetId="1" sqref="D366" start="0" length="0">
      <dxf>
        <alignment horizontal="center" vertical="center"/>
        <border outline="0">
          <left style="thin">
            <color indexed="64"/>
          </left>
          <right style="thin">
            <color indexed="64"/>
          </right>
          <top style="thin">
            <color indexed="64"/>
          </top>
          <bottom style="thin">
            <color indexed="64"/>
          </bottom>
        </border>
      </dxf>
    </rfmt>
    <rfmt sheetId="1" sqref="E366" start="0" length="0">
      <dxf>
        <alignment horizontal="center" vertical="center"/>
        <border outline="0">
          <left style="thin">
            <color indexed="64"/>
          </left>
          <right style="thin">
            <color indexed="64"/>
          </right>
          <top style="thin">
            <color indexed="64"/>
          </top>
          <bottom style="thin">
            <color indexed="64"/>
          </bottom>
        </border>
      </dxf>
    </rfmt>
    <rfmt sheetId="1" sqref="F366" start="0" length="0">
      <dxf>
        <alignment horizontal="center" vertical="center"/>
        <border outline="0">
          <left style="thin">
            <color indexed="64"/>
          </left>
          <right style="thin">
            <color indexed="64"/>
          </right>
          <top style="thin">
            <color indexed="64"/>
          </top>
          <bottom style="thin">
            <color indexed="64"/>
          </bottom>
        </border>
      </dxf>
    </rfmt>
    <rfmt sheetId="1" sqref="G366"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996" sId="1" ref="A382:XFD382" action="deleteRow">
    <rfmt sheetId="1" xfDxf="1" sqref="A382:XFD382" start="0" length="0"/>
    <rfmt sheetId="1" sqref="A382" start="0" length="0">
      <dxf>
        <alignment vertical="top" wrapText="1"/>
      </dxf>
    </rfmt>
    <rfmt sheetId="1" sqref="B382" start="0" length="0">
      <dxf>
        <alignment horizontal="center" vertical="top"/>
      </dxf>
    </rfmt>
    <rfmt sheetId="1" sqref="C382" start="0" length="0">
      <dxf>
        <alignment horizontal="center" vertical="top"/>
      </dxf>
    </rfmt>
    <rfmt sheetId="1" sqref="D382" start="0" length="0">
      <dxf>
        <alignment horizontal="center" vertical="top"/>
      </dxf>
    </rfmt>
    <rfmt sheetId="1" sqref="E382" start="0" length="0">
      <dxf>
        <alignment horizontal="center" vertical="top"/>
      </dxf>
    </rfmt>
    <rfmt sheetId="1" sqref="F382" start="0" length="0">
      <dxf>
        <alignment horizontal="center" vertical="top"/>
      </dxf>
    </rfmt>
    <rfmt sheetId="1" sqref="G382" start="0" length="0">
      <dxf>
        <alignment horizontal="center" vertical="top"/>
      </dxf>
    </rfmt>
  </rrc>
  <rrc rId="4997" sId="1" ref="A367:XFD367" action="insertRow"/>
  <rm rId="4998" sheetId="1" source="A384:XFD384" destination="A367:XFD367" sourceSheetId="1">
    <rfmt sheetId="1" xfDxf="1" sqref="A367:XFD367" start="0" length="0"/>
    <rfmt sheetId="1" sqref="A367" start="0" length="0">
      <dxf>
        <font>
          <sz val="10"/>
          <color rgb="FF333333"/>
          <name val="Arial"/>
          <family val="2"/>
          <scheme val="none"/>
        </font>
        <alignment vertical="top" wrapText="1"/>
        <border outline="0">
          <left style="thin">
            <color indexed="64"/>
          </left>
          <right style="thin">
            <color indexed="64"/>
          </right>
          <top style="thin">
            <color indexed="64"/>
          </top>
          <bottom style="thin">
            <color indexed="64"/>
          </bottom>
        </border>
      </dxf>
    </rfmt>
    <rfmt sheetId="1" sqref="B367" start="0" length="0">
      <dxf>
        <alignment horizontal="center" vertical="center"/>
        <border outline="0">
          <left style="thin">
            <color indexed="64"/>
          </left>
          <right style="thin">
            <color indexed="64"/>
          </right>
          <top style="thin">
            <color indexed="64"/>
          </top>
          <bottom style="thin">
            <color indexed="64"/>
          </bottom>
        </border>
      </dxf>
    </rfmt>
    <rfmt sheetId="1" sqref="C367" start="0" length="0">
      <dxf>
        <alignment horizontal="center" vertical="center"/>
        <border outline="0">
          <left style="thin">
            <color indexed="64"/>
          </left>
          <right style="thin">
            <color indexed="64"/>
          </right>
          <top style="thin">
            <color indexed="64"/>
          </top>
          <bottom style="thin">
            <color indexed="64"/>
          </bottom>
        </border>
      </dxf>
    </rfmt>
    <rfmt sheetId="1" sqref="D367" start="0" length="0">
      <dxf>
        <alignment horizontal="center" vertical="center"/>
        <border outline="0">
          <left style="thin">
            <color indexed="64"/>
          </left>
          <right style="thin">
            <color indexed="64"/>
          </right>
          <top style="thin">
            <color indexed="64"/>
          </top>
          <bottom style="thin">
            <color indexed="64"/>
          </bottom>
        </border>
      </dxf>
    </rfmt>
    <rfmt sheetId="1" sqref="E367" start="0" length="0">
      <dxf>
        <alignment horizontal="center" vertical="center"/>
        <border outline="0">
          <left style="thin">
            <color indexed="64"/>
          </left>
          <right style="thin">
            <color indexed="64"/>
          </right>
          <top style="thin">
            <color indexed="64"/>
          </top>
          <bottom style="thin">
            <color indexed="64"/>
          </bottom>
        </border>
      </dxf>
    </rfmt>
    <rfmt sheetId="1" sqref="F367" start="0" length="0">
      <dxf>
        <alignment horizontal="center" vertical="center"/>
        <border outline="0">
          <left style="thin">
            <color indexed="64"/>
          </left>
          <right style="thin">
            <color indexed="64"/>
          </right>
          <top style="thin">
            <color indexed="64"/>
          </top>
          <bottom style="thin">
            <color indexed="64"/>
          </bottom>
        </border>
      </dxf>
    </rfmt>
    <rfmt sheetId="1" sqref="G36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4999" sId="1" ref="A384:XFD384" action="deleteRow">
    <rfmt sheetId="1" xfDxf="1" sqref="A384:XFD384" start="0" length="0"/>
    <rfmt sheetId="1" sqref="A384" start="0" length="0">
      <dxf>
        <alignment vertical="top" wrapText="1"/>
      </dxf>
    </rfmt>
    <rfmt sheetId="1" sqref="B384" start="0" length="0">
      <dxf>
        <alignment horizontal="center" vertical="top"/>
      </dxf>
    </rfmt>
    <rfmt sheetId="1" sqref="C384" start="0" length="0">
      <dxf>
        <alignment horizontal="center" vertical="top"/>
      </dxf>
    </rfmt>
    <rfmt sheetId="1" sqref="D384" start="0" length="0">
      <dxf>
        <alignment horizontal="center" vertical="top"/>
      </dxf>
    </rfmt>
    <rfmt sheetId="1" sqref="E384" start="0" length="0">
      <dxf>
        <alignment horizontal="center" vertical="top"/>
      </dxf>
    </rfmt>
    <rfmt sheetId="1" sqref="F384" start="0" length="0">
      <dxf>
        <alignment horizontal="center" vertical="top"/>
      </dxf>
    </rfmt>
    <rfmt sheetId="1" sqref="G384" start="0" length="0">
      <dxf>
        <alignment horizontal="center" vertical="top"/>
      </dxf>
    </rfmt>
  </rrc>
  <rcc rId="5000" sId="1">
    <nc r="A384" t="inlineStr">
      <is>
        <t>Colonoscopy through stoma; with transendoscopic ultrasound guided intramural or transmural fine needle aspiration/biopsy(s), includes endoscopic ultrasound examination limited to the sigmoid, descending, transverse, or ascending colon and cecum and adjacent structures</t>
      </is>
    </nc>
  </rcc>
  <rrc rId="5001" sId="1" ref="A368:XFD368" action="insertRow"/>
  <rm rId="5002" sheetId="1" source="A385:XFD385" destination="A368:XFD368" sourceSheetId="1">
    <rfmt sheetId="1" xfDxf="1" sqref="A368:XFD368" start="0" length="0"/>
    <rfmt sheetId="1" sqref="A368" start="0" length="0">
      <dxf>
        <font>
          <sz val="10"/>
          <color rgb="FF333333"/>
          <name val="Arial"/>
          <family val="2"/>
          <scheme val="none"/>
        </font>
        <alignment vertical="top" wrapText="1"/>
        <border outline="0">
          <left style="thin">
            <color indexed="64"/>
          </left>
          <right style="thin">
            <color indexed="64"/>
          </right>
          <top style="thin">
            <color indexed="64"/>
          </top>
          <bottom style="thin">
            <color indexed="64"/>
          </bottom>
        </border>
      </dxf>
    </rfmt>
    <rfmt sheetId="1" sqref="B368" start="0" length="0">
      <dxf>
        <alignment horizontal="center" vertical="center"/>
        <border outline="0">
          <left style="thin">
            <color indexed="64"/>
          </left>
          <right style="thin">
            <color indexed="64"/>
          </right>
          <top style="thin">
            <color indexed="64"/>
          </top>
          <bottom style="thin">
            <color indexed="64"/>
          </bottom>
        </border>
      </dxf>
    </rfmt>
    <rfmt sheetId="1" sqref="C368" start="0" length="0">
      <dxf>
        <alignment horizontal="center" vertical="center"/>
        <border outline="0">
          <left style="thin">
            <color indexed="64"/>
          </left>
          <right style="thin">
            <color indexed="64"/>
          </right>
          <top style="thin">
            <color indexed="64"/>
          </top>
          <bottom style="thin">
            <color indexed="64"/>
          </bottom>
        </border>
      </dxf>
    </rfmt>
    <rfmt sheetId="1" sqref="D368" start="0" length="0">
      <dxf>
        <alignment horizontal="center" vertical="center"/>
        <border outline="0">
          <left style="thin">
            <color indexed="64"/>
          </left>
          <right style="thin">
            <color indexed="64"/>
          </right>
          <top style="thin">
            <color indexed="64"/>
          </top>
          <bottom style="thin">
            <color indexed="64"/>
          </bottom>
        </border>
      </dxf>
    </rfmt>
    <rfmt sheetId="1" sqref="E368" start="0" length="0">
      <dxf>
        <alignment horizontal="center" vertical="center"/>
        <border outline="0">
          <left style="thin">
            <color indexed="64"/>
          </left>
          <right style="thin">
            <color indexed="64"/>
          </right>
          <top style="thin">
            <color indexed="64"/>
          </top>
          <bottom style="thin">
            <color indexed="64"/>
          </bottom>
        </border>
      </dxf>
    </rfmt>
    <rfmt sheetId="1" sqref="F368" start="0" length="0">
      <dxf>
        <alignment horizontal="center" vertical="center"/>
        <border outline="0">
          <left style="thin">
            <color indexed="64"/>
          </left>
          <right style="thin">
            <color indexed="64"/>
          </right>
          <top style="thin">
            <color indexed="64"/>
          </top>
          <bottom style="thin">
            <color indexed="64"/>
          </bottom>
        </border>
      </dxf>
    </rfmt>
    <rfmt sheetId="1" sqref="G368"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003" sId="1" ref="A385:XFD385" action="deleteRow">
    <rfmt sheetId="1" xfDxf="1" sqref="A385:XFD385" start="0" length="0"/>
    <rfmt sheetId="1" sqref="A385" start="0" length="0">
      <dxf>
        <alignment vertical="top" wrapText="1"/>
      </dxf>
    </rfmt>
    <rfmt sheetId="1" sqref="B385" start="0" length="0">
      <dxf>
        <alignment horizontal="center" vertical="top"/>
      </dxf>
    </rfmt>
    <rfmt sheetId="1" sqref="C385" start="0" length="0">
      <dxf>
        <alignment horizontal="center" vertical="top"/>
      </dxf>
    </rfmt>
    <rfmt sheetId="1" sqref="D385" start="0" length="0">
      <dxf>
        <alignment horizontal="center" vertical="top"/>
      </dxf>
    </rfmt>
    <rfmt sheetId="1" sqref="E385" start="0" length="0">
      <dxf>
        <alignment horizontal="center" vertical="top"/>
      </dxf>
    </rfmt>
    <rfmt sheetId="1" sqref="F385" start="0" length="0">
      <dxf>
        <alignment horizontal="center" vertical="top"/>
      </dxf>
    </rfmt>
    <rfmt sheetId="1" sqref="G385" start="0" length="0">
      <dxf>
        <alignment horizontal="center" vertical="top"/>
      </dxf>
    </rfmt>
  </rrc>
  <rcc rId="5004" sId="1">
    <nc r="A385" t="inlineStr">
      <is>
        <t>Colonoscopy through stoma; with decompression (for pathologic distention) (eg, volvulus, megacolon), including placement of decompression tube, when performed</t>
      </is>
    </nc>
  </rcc>
  <rrc rId="5005" sId="1" ref="A388:XFD388" action="insertRow"/>
  <rrc rId="5006" sId="1" ref="A389:XFD389" action="insertRow"/>
  <rcc rId="5007" sId="1">
    <nc r="B388">
      <v>45388</v>
    </nc>
  </rcc>
  <rcc rId="5008" sId="1">
    <nc r="B389">
      <v>45389</v>
    </nc>
  </rcc>
  <rcc rId="5009" sId="1">
    <nc r="A388" t="inlineStr">
      <is>
        <t xml:space="preserve">	Colonoscopy, flexible; with ablation of tumor(s), polyp(s), or other lesion(s) (includes pre- and post-dilation and guide wire passage, when performed)</t>
      </is>
    </nc>
  </rcc>
  <rfmt sheetId="1" sqref="A388">
    <dxf>
      <alignment wrapText="1"/>
    </dxf>
  </rfmt>
  <rfmt sheetId="1" sqref="A389">
    <dxf>
      <alignment wrapText="1"/>
    </dxf>
  </rfmt>
  <rcc rId="5010" sId="1">
    <nc r="A389" t="inlineStr">
      <is>
        <t>Colonoscopy, flexible; with endoscopic stent placement (includes pre- and post-dilation and guide wire passage, when performed)</t>
      </is>
    </nc>
  </rcc>
  <rrc rId="5011" sId="1" ref="A390:XFD390" action="insertRow"/>
  <rcc rId="5012" sId="1">
    <nc r="B390">
      <v>45390</v>
    </nc>
  </rcc>
  <rcc rId="5013" sId="1">
    <nc r="A390" t="inlineStr">
      <is>
        <t>Colonoscopy, flexible; with endoscopic mucosal resection</t>
      </is>
    </nc>
  </rcc>
  <rfmt sheetId="1" sqref="A374:B390" start="0" length="2147483647">
    <dxf>
      <font>
        <color auto="1"/>
      </font>
    </dxf>
  </rfmt>
  <rrc rId="5014" sId="1" ref="A372:XFD372" action="insertRow"/>
  <rrc rId="5015" sId="1" ref="A372:XFD372" action="insertRow"/>
  <rrc rId="5016" sId="1" ref="A372:XFD372" action="insertRow"/>
  <rcc rId="5017" sId="1">
    <nc r="B372">
      <v>45391</v>
    </nc>
  </rcc>
  <rcc rId="5018" sId="1">
    <nc r="B373">
      <v>45392</v>
    </nc>
  </rcc>
  <rcc rId="5019" sId="1">
    <nc r="B374">
      <v>45393</v>
    </nc>
  </rcc>
  <rcc rId="5020" sId="1">
    <nc r="A372" t="inlineStr">
      <is>
        <t>Colonoscopy, flexible; with endoscopic ultrasound examination limited to the rectum, sigmoid, descending, transverse, or ascending colon and cecum, and adjacent structures</t>
      </is>
    </nc>
  </rcc>
  <rfmt sheetId="1" sqref="A372">
    <dxf>
      <alignment wrapText="0"/>
    </dxf>
  </rfmt>
  <rfmt sheetId="1" sqref="A372">
    <dxf>
      <alignment wrapText="1"/>
    </dxf>
  </rfmt>
  <rcc rId="5021" sId="1">
    <nc r="A373" t="inlineStr">
      <is>
        <t xml:space="preserve">	Colonoscopy, flexible; with transendoscopic ultrasound guided intramural or transmural fine needle aspiration/biopsy(s), includes endoscopic ultrasound examination limited to the rectum, sigmoid, descending, transverse, or ascending colon and cecum, and adjacent structures</t>
      </is>
    </nc>
  </rcc>
  <rcc rId="5022" sId="1">
    <nc r="A374" t="inlineStr">
      <is>
        <t>Colonoscopy, flexible; with decompression (for pathologic distention) (eg, volvulus, megacolon), including placement of decompression tube, when performed</t>
      </is>
    </nc>
  </rcc>
  <rfmt sheetId="1" sqref="A374">
    <dxf>
      <alignment vertical="bottom"/>
    </dxf>
  </rfmt>
  <rfmt sheetId="1" sqref="A374">
    <dxf>
      <alignment vertical="center"/>
    </dxf>
  </rfmt>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B7" start="0" length="2147483647">
    <dxf/>
  </rfmt>
  <rfmt sheetId="1" sqref="A10:B18" start="0" length="2147483647">
    <dxf/>
  </rfmt>
  <rfmt sheetId="1" sqref="A26:B29" start="0" length="2147483647">
    <dxf/>
  </rfmt>
  <rfmt sheetId="1" sqref="A32:B43" start="0" length="2147483647">
    <dxf/>
  </rfmt>
  <rfmt sheetId="1" sqref="A50:B57" start="0" length="2147483647">
    <dxf/>
  </rfmt>
  <rfmt sheetId="1" sqref="A62:B63" start="0" length="2147483647">
    <dxf/>
  </rfmt>
  <rfmt sheetId="1" sqref="A68:B71" start="0" length="2147483647">
    <dxf/>
  </rfmt>
  <rfmt sheetId="1" sqref="A76:B123" start="0" length="2147483647">
    <dxf/>
  </rfmt>
  <rfmt sheetId="1" sqref="B76:B123">
    <dxf>
      <alignment horizontal="general"/>
    </dxf>
  </rfmt>
  <rfmt sheetId="1" sqref="B76:B123">
    <dxf>
      <alignment horizontal="center"/>
    </dxf>
  </rfmt>
  <rfmt sheetId="1" sqref="B76:B123">
    <dxf>
      <alignment horizontal="general"/>
    </dxf>
  </rfmt>
  <rfmt sheetId="1" sqref="B76:B123">
    <dxf>
      <alignment horizontal="center"/>
    </dxf>
  </rfmt>
  <rfmt sheetId="1" sqref="B76:B123">
    <dxf>
      <alignment vertical="center"/>
    </dxf>
  </rfmt>
  <rfmt sheetId="1" sqref="A131:B146" start="0" length="2147483647">
    <dxf/>
  </rfmt>
  <rfmt sheetId="1" sqref="B131:B146">
    <dxf>
      <alignment vertical="bottom"/>
    </dxf>
  </rfmt>
  <rfmt sheetId="1" sqref="B131:B146">
    <dxf>
      <alignment vertical="center"/>
    </dxf>
  </rfmt>
  <rfmt sheetId="1" sqref="B131:B146">
    <dxf>
      <alignment horizontal="general"/>
    </dxf>
  </rfmt>
  <rfmt sheetId="1" sqref="B131:B146">
    <dxf>
      <alignment horizontal="center"/>
    </dxf>
  </rfmt>
  <rfmt sheetId="1" sqref="A151:B168" start="0" length="2147483647">
    <dxf/>
  </rfmt>
  <rfmt sheetId="1" sqref="A173:B187" start="0" length="2147483647">
    <dxf>
      <font>
        <color auto="1"/>
      </font>
    </dxf>
  </rfmt>
  <rfmt sheetId="1" sqref="A192:B194" start="0" length="2147483647">
    <dxf>
      <font>
        <color auto="1"/>
      </font>
    </dxf>
  </rfmt>
  <rfmt sheetId="1" sqref="A199:B202" start="0" length="2147483647">
    <dxf/>
  </rfmt>
  <rfmt sheetId="1" sqref="A208:B211" start="0" length="2147483647">
    <dxf/>
  </rfmt>
  <rfmt sheetId="1" sqref="A215:B219" start="0" length="2147483647">
    <dxf/>
  </rfmt>
  <rfmt sheetId="1" sqref="A227:B243" start="0" length="2147483647">
    <dxf/>
  </rfmt>
  <rfmt sheetId="1" sqref="A246:B252" start="0" length="2147483647">
    <dxf/>
  </rfmt>
  <rfmt sheetId="1" sqref="A259:B287" start="0" length="2147483647">
    <dxf>
      <font>
        <color auto="1"/>
      </font>
    </dxf>
  </rfmt>
  <rfmt sheetId="1" sqref="A290:B290" start="0" length="2147483647">
    <dxf/>
  </rfmt>
  <rfmt sheetId="1" sqref="A296:B341" start="0" length="2147483647">
    <dxf/>
  </rfmt>
  <rfmt sheetId="1" sqref="B296:B341">
    <dxf>
      <alignment vertical="center"/>
    </dxf>
  </rfmt>
  <rfmt sheetId="1" sqref="B296:B341">
    <dxf>
      <alignment horizontal="general"/>
    </dxf>
  </rfmt>
  <rfmt sheetId="1" sqref="B296:B341">
    <dxf>
      <alignment horizontal="center"/>
    </dxf>
  </rfmt>
  <rfmt sheetId="1" sqref="A349:B358" start="0" length="2147483647">
    <dxf/>
  </rfmt>
  <rfmt sheetId="1" sqref="A349:B358" start="0" length="2147483647">
    <dxf/>
  </rfmt>
  <rfmt sheetId="1" sqref="A364:B374" start="0" length="2147483647">
    <dxf>
      <font>
        <color auto="1"/>
      </font>
    </dxf>
  </rfmt>
  <rfmt sheetId="1" sqref="A377:B393" start="0" length="2147483647">
    <dxf/>
  </rfmt>
  <rfmt sheetId="1" sqref="A400:B406" start="0" length="2147483647">
    <dxf/>
  </rfmt>
  <rfmt sheetId="1" sqref="A411:B432" start="0" length="2147483647">
    <dxf>
      <font>
        <color auto="1"/>
      </font>
    </dxf>
  </rfmt>
  <rrc rId="5024" sId="1" ref="A437:XFD437" action="deleteRow">
    <rfmt sheetId="1" xfDxf="1" sqref="A437:XFD437" start="0" length="0"/>
    <rfmt sheetId="1" sqref="A437" start="0" length="0">
      <dxf>
        <font>
          <b/>
          <sz val="10"/>
          <color theme="1"/>
          <name val="Arial"/>
          <family val="2"/>
          <scheme val="none"/>
        </font>
        <alignment horizontal="right" vertical="top" wrapText="1"/>
        <border outline="0">
          <left style="thin">
            <color indexed="64"/>
          </left>
          <right style="thin">
            <color indexed="64"/>
          </right>
        </border>
      </dxf>
    </rfmt>
    <rfmt sheetId="1" sqref="B437" start="0" length="0">
      <dxf>
        <alignment horizontal="center" vertical="top"/>
        <border outline="0">
          <left style="thin">
            <color indexed="64"/>
          </left>
          <right style="thin">
            <color indexed="64"/>
          </right>
        </border>
      </dxf>
    </rfmt>
    <rfmt sheetId="1" sqref="C437" start="0" length="0">
      <dxf>
        <alignment horizontal="center" vertical="top"/>
        <border outline="0">
          <left style="thin">
            <color indexed="64"/>
          </left>
          <right style="thin">
            <color indexed="64"/>
          </right>
        </border>
      </dxf>
    </rfmt>
    <rfmt sheetId="1" sqref="D437" start="0" length="0">
      <dxf>
        <alignment horizontal="center" vertical="top"/>
        <border outline="0">
          <left style="thin">
            <color indexed="64"/>
          </left>
          <right style="thin">
            <color indexed="64"/>
          </right>
        </border>
      </dxf>
    </rfmt>
    <rfmt sheetId="1" sqref="E437" start="0" length="0">
      <dxf>
        <alignment horizontal="center" vertical="top"/>
        <border outline="0">
          <left style="thin">
            <color indexed="64"/>
          </left>
          <right style="thin">
            <color indexed="64"/>
          </right>
        </border>
      </dxf>
    </rfmt>
    <rfmt sheetId="1" sqref="F437" start="0" length="0">
      <dxf>
        <alignment horizontal="center" vertical="top"/>
        <border outline="0">
          <left style="thin">
            <color indexed="64"/>
          </left>
          <right style="thin">
            <color indexed="64"/>
          </right>
        </border>
      </dxf>
    </rfmt>
    <rfmt sheetId="1" sqref="G437" start="0" length="0">
      <dxf>
        <fill>
          <patternFill patternType="solid">
            <bgColor theme="0" tint="-0.249977111117893"/>
          </patternFill>
        </fill>
        <alignment horizontal="center" vertical="top"/>
        <border outline="0">
          <left style="thin">
            <color indexed="64"/>
          </left>
          <right style="thin">
            <color indexed="64"/>
          </right>
        </border>
      </dxf>
    </rfmt>
  </rrc>
  <rrc rId="5025" sId="1" ref="A437:XFD437" action="deleteRow">
    <rfmt sheetId="1" xfDxf="1" sqref="A437:XFD437" start="0" length="0"/>
    <rcc rId="0" sId="1" s="1" dxf="1">
      <nc r="A437" t="inlineStr">
        <is>
          <t>DISEASE MANAGEMENT</t>
        </is>
      </nc>
      <ndxf>
        <font>
          <b/>
          <sz val="18"/>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B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C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D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E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F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G437" t="inlineStr">
        <is>
          <t xml:space="preserve"> </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rc>
  <rrc rId="5026" sId="1" ref="A437:XFD437" action="deleteRow">
    <rfmt sheetId="1" xfDxf="1" sqref="A437:XFD437" start="0" length="0"/>
    <rcc rId="0" sId="1" dxf="1">
      <nc r="A437" t="inlineStr">
        <is>
          <t>ANORECTAL</t>
        </is>
      </nc>
      <ndxf>
        <font>
          <b/>
          <sz val="12"/>
          <color theme="0"/>
          <name val="Arial"/>
          <family val="2"/>
          <scheme val="none"/>
        </font>
        <fill>
          <patternFill patternType="solid">
            <bgColor rgb="FF0000CC"/>
          </patternFill>
        </fill>
        <alignment horizontal="center" vertical="center" wrapText="1"/>
        <border outline="0">
          <left style="thin">
            <color indexed="64"/>
          </left>
          <right style="thin">
            <color indexed="64"/>
          </right>
          <top style="thin">
            <color indexed="64"/>
          </top>
          <bottom style="thin">
            <color indexed="64"/>
          </bottom>
        </border>
      </ndxf>
    </rcc>
    <rcc rId="0" sId="1" dxf="1">
      <nc r="B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cc rId="0" sId="1" dxf="1">
      <nc r="C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cc rId="0" sId="1" dxf="1">
      <nc r="D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cc rId="0" sId="1" dxf="1">
      <nc r="E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cc rId="0" sId="1" dxf="1">
      <nc r="F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cc rId="0" sId="1" dxf="1" quotePrefix="1">
      <nc r="G437" t="inlineStr">
        <is>
          <t xml:space="preserve"> </t>
        </is>
      </nc>
      <ndxf>
        <fill>
          <patternFill patternType="solid">
            <bgColor rgb="FF0000CC"/>
          </patternFill>
        </fill>
        <alignment horizontal="center" vertical="center"/>
        <border outline="0">
          <left style="thin">
            <color indexed="64"/>
          </left>
          <right style="thin">
            <color indexed="64"/>
          </right>
          <top style="thin">
            <color indexed="64"/>
          </top>
          <bottom style="thin">
            <color indexed="64"/>
          </bottom>
        </border>
      </ndxf>
    </rcc>
  </rrc>
  <rrc rId="5027" sId="1" ref="A437:XFD437" action="deleteRow">
    <rfmt sheetId="1" xfDxf="1" sqref="A437:XFD437" start="0" length="0"/>
    <rfmt sheetId="1" sqref="A437" start="0" length="0">
      <dxf>
        <alignment vertical="center" wrapText="1"/>
        <border outline="0">
          <left style="thin">
            <color indexed="64"/>
          </left>
          <right style="thin">
            <color indexed="64"/>
          </right>
          <top style="thin">
            <color indexed="64"/>
          </top>
          <bottom style="thin">
            <color indexed="64"/>
          </bottom>
        </border>
      </dxf>
    </rfmt>
    <rcc rId="0" sId="1" s="1" dxf="1">
      <nc r="B437" t="inlineStr">
        <is>
          <t>CODE</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C437" t="inlineStr">
        <is>
          <t>Site #1</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D437" t="inlineStr">
        <is>
          <t>Site #2</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E437" t="inlineStr">
        <is>
          <t>Site #3</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F437" t="inlineStr">
        <is>
          <t>Site #4</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G437" t="inlineStr">
        <is>
          <t>Total</t>
        </is>
      </nc>
      <ndxf>
        <font>
          <b/>
          <sz val="10"/>
          <color auto="1"/>
          <name val="Arial"/>
          <family val="2"/>
          <scheme val="none"/>
        </font>
        <fill>
          <patternFill patternType="solid">
            <bgColor rgb="FF00FF00"/>
          </patternFill>
        </fill>
        <alignment horizontal="center" vertical="center"/>
        <border outline="0">
          <left style="thin">
            <color indexed="64"/>
          </left>
          <right style="thin">
            <color indexed="64"/>
          </right>
          <top style="thin">
            <color indexed="64"/>
          </top>
          <bottom style="thin">
            <color indexed="64"/>
          </bottom>
        </border>
      </ndxf>
    </rcc>
  </rrc>
  <rrc rId="5028" sId="1" ref="A437:XFD437" action="deleteRow">
    <undo index="65535" exp="area" dr="F437:F441" r="F442" sId="1"/>
    <undo index="65535" exp="area" dr="E437:E441" r="E442" sId="1"/>
    <undo index="65535" exp="area" dr="D437:D441" r="D442" sId="1"/>
    <undo index="65535" exp="area" dr="C437:C441" r="C442" sId="1"/>
    <rfmt sheetId="1" xfDxf="1" sqref="A437:XFD437" start="0" length="0"/>
    <rcc rId="0" sId="1" dxf="1">
      <nc r="A437" t="inlineStr">
        <is>
          <t>Anal Fissure</t>
        </is>
      </nc>
      <ndxf>
        <alignment horizontal="left" vertical="top" wrapText="1"/>
        <border outline="0">
          <left style="thin">
            <color indexed="64"/>
          </left>
          <right style="thin">
            <color indexed="64"/>
          </right>
          <top style="thin">
            <color indexed="64"/>
          </top>
          <bottom style="thin">
            <color indexed="64"/>
          </bottom>
        </border>
      </ndxf>
    </rcc>
    <rfmt sheetId="1" sqref="B437" start="0" length="0">
      <dxf>
        <font>
          <b/>
          <sz val="10"/>
          <color theme="0"/>
          <name val="Arial"/>
          <family val="2"/>
          <scheme val="none"/>
        </font>
        <alignment horizontal="center" vertical="center"/>
        <border outline="0">
          <left style="thin">
            <color indexed="64"/>
          </left>
          <right style="thin">
            <color indexed="64"/>
          </right>
          <top style="thin">
            <color indexed="64"/>
          </top>
          <bottom style="thin">
            <color indexed="64"/>
          </bottom>
        </border>
      </dxf>
    </rfmt>
    <rfmt sheetId="1" sqref="C437" start="0" length="0">
      <dxf>
        <font>
          <sz val="10"/>
          <color theme="0"/>
          <name val="Arial"/>
          <family val="2"/>
          <scheme val="none"/>
        </font>
        <alignment horizontal="center" vertical="center"/>
        <border outline="0">
          <left style="thin">
            <color indexed="64"/>
          </left>
          <right style="thin">
            <color indexed="64"/>
          </right>
          <top style="thin">
            <color indexed="64"/>
          </top>
          <bottom style="thin">
            <color indexed="64"/>
          </bottom>
        </border>
      </dxf>
    </rfmt>
    <rfmt sheetId="1" sqref="D437" start="0" length="0">
      <dxf>
        <font>
          <sz val="10"/>
          <color theme="0"/>
          <name val="Arial"/>
          <family val="2"/>
          <scheme val="none"/>
        </font>
        <alignment horizontal="center" vertical="center"/>
        <border outline="0">
          <left style="thin">
            <color indexed="64"/>
          </left>
          <right style="thin">
            <color indexed="64"/>
          </right>
          <top style="thin">
            <color indexed="64"/>
          </top>
          <bottom style="thin">
            <color indexed="64"/>
          </bottom>
        </border>
      </dxf>
    </rfmt>
    <rfmt sheetId="1" sqref="E437" start="0" length="0">
      <dxf>
        <font>
          <sz val="10"/>
          <color theme="0"/>
          <name val="Arial"/>
          <family val="2"/>
          <scheme val="none"/>
        </font>
        <alignment horizontal="center" vertical="center"/>
        <border outline="0">
          <left style="thin">
            <color indexed="64"/>
          </left>
          <right style="thin">
            <color indexed="64"/>
          </right>
          <top style="thin">
            <color indexed="64"/>
          </top>
          <bottom style="thin">
            <color indexed="64"/>
          </bottom>
        </border>
      </dxf>
    </rfmt>
    <rfmt sheetId="1" sqref="F437" start="0" length="0">
      <dxf>
        <font>
          <sz val="10"/>
          <color theme="0"/>
          <name val="Arial"/>
          <family val="2"/>
          <scheme val="none"/>
        </font>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29" sId="1" ref="A437:XFD437" action="deleteRow">
    <undo index="65535" exp="area" dr="F437:F440" r="F441" sId="1"/>
    <undo index="65535" exp="area" dr="E437:E440" r="E441" sId="1"/>
    <undo index="65535" exp="area" dr="D437:D440" r="D441" sId="1"/>
    <undo index="65535" exp="area" dr="C437:C440" r="C441" sId="1"/>
    <rfmt sheetId="1" xfDxf="1" sqref="A437:XFD437" start="0" length="0"/>
    <rcc rId="0" sId="1" dxf="1">
      <nc r="A437" t="inlineStr">
        <is>
          <t>Anal Fistula</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0" sId="1" ref="A437:XFD437" action="deleteRow">
    <undo index="65535" exp="area" dr="F437:F439" r="F440" sId="1"/>
    <undo index="65535" exp="area" dr="E437:E439" r="E440" sId="1"/>
    <undo index="65535" exp="area" dr="D437:D439" r="D440" sId="1"/>
    <undo index="65535" exp="area" dr="C437:C439" r="C440" sId="1"/>
    <rfmt sheetId="1" xfDxf="1" sqref="A437:XFD437" start="0" length="0"/>
    <rcc rId="0" sId="1" dxf="1">
      <nc r="A437" t="inlineStr">
        <is>
          <t>Hemorrhoids</t>
        </is>
      </nc>
      <ndxf>
        <alignment vertical="center" wrapText="1"/>
        <border outline="0">
          <left style="thin">
            <color indexed="64"/>
          </left>
          <right style="thin">
            <color indexed="64"/>
          </right>
          <top style="thin">
            <color indexed="64"/>
          </top>
          <bottom style="thin">
            <color indexed="64"/>
          </bottom>
        </border>
      </ndxf>
    </rcc>
    <rfmt sheetId="1" sqref="B437" start="0" length="0">
      <dxf>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1" sId="1" ref="A437:XFD437" action="deleteRow">
    <undo index="65535" exp="area" dr="F437:F438" r="F439" sId="1"/>
    <undo index="65535" exp="area" dr="E437:E438" r="E439" sId="1"/>
    <undo index="65535" exp="area" dr="D437:D438" r="D439" sId="1"/>
    <undo index="65535" exp="area" dr="C437:C438" r="C439" sId="1"/>
    <rfmt sheetId="1" xfDxf="1" sqref="A437:XFD437" start="0" length="0"/>
    <rcc rId="0" sId="1" dxf="1">
      <nc r="A437" t="inlineStr">
        <is>
          <t>Pruritis ani</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2" sId="1" ref="A437:XFD437" action="deleteRow">
    <undo index="65535" exp="area" dr="F437" r="F438" sId="1"/>
    <undo index="65535" exp="area" dr="E437" r="E438" sId="1"/>
    <undo index="65535" exp="area" dr="D437" r="D438" sId="1"/>
    <undo index="65535" exp="area" dr="C437" r="C438" sId="1"/>
    <rfmt sheetId="1" xfDxf="1" sqref="A437:XFD437" start="0" length="0"/>
    <rcc rId="0" sId="1" dxf="1">
      <nc r="A437" t="inlineStr">
        <is>
          <t>Pelvic floor nd functional GI disorders (constipation, incontinence, rectocele, pelvic pain, diarrhea)</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3" sId="1" ref="A437:XFD437" action="deleteRow">
    <undo index="0" exp="ref" v="1" dr="F437" r="F451" sId="1"/>
    <undo index="0" exp="ref" v="1" dr="E437" r="E451" sId="1"/>
    <undo index="0" exp="ref" v="1" dr="D437" r="D451" sId="1"/>
    <undo index="0" exp="ref" v="1" dr="C437" r="C451" sId="1"/>
    <rfmt sheetId="1" xfDxf="1" sqref="A437:XFD437" start="0" length="0"/>
    <rcc rId="0" sId="1" dxf="1">
      <nc r="A437" t="inlineStr">
        <is>
          <t>Total Anorectal Disease</t>
        </is>
      </nc>
      <ndxf>
        <font>
          <b/>
          <sz val="10"/>
          <color auto="1"/>
          <name val="Arial"/>
          <family val="2"/>
          <scheme val="none"/>
        </font>
        <alignment horizontal="right" vertical="top" wrapText="1"/>
        <border outline="0">
          <left style="thin">
            <color indexed="64"/>
          </left>
          <right style="thin">
            <color indexed="64"/>
          </right>
          <top style="thin">
            <color indexed="64"/>
          </top>
          <bottom style="thin">
            <color indexed="64"/>
          </bottom>
        </border>
      </ndxf>
    </rcc>
    <rcc rId="0" sId="1" dxf="1" quotePrefix="1">
      <nc r="B437" t="inlineStr">
        <is>
          <t>----</t>
        </is>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C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D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E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F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G437">
        <f>SUM(C437:F437)</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rc>
  <rrc rId="5034" sId="1" ref="A437:XFD437" action="deleteRow">
    <rfmt sheetId="1" xfDxf="1" sqref="A437:XFD437" start="0" length="0"/>
    <rfmt sheetId="1" sqref="A437" start="0" length="0">
      <dxf>
        <font>
          <b/>
          <sz val="10"/>
          <color auto="1"/>
          <name val="Arial"/>
          <family val="2"/>
          <scheme val="none"/>
        </font>
        <alignment horizontal="right" vertical="top" wrapText="1"/>
        <border outline="0">
          <left style="thin">
            <color indexed="64"/>
          </left>
          <right style="thin">
            <color indexed="64"/>
          </right>
          <top style="thin">
            <color indexed="64"/>
          </top>
          <bottom style="thin">
            <color indexed="64"/>
          </bottom>
        </border>
      </dxf>
    </rfmt>
    <rfmt sheetId="1" sqref="B437" start="0" length="0">
      <dxf>
        <alignment horizontal="center" vertical="top"/>
        <border outline="0">
          <left style="thin">
            <color indexed="64"/>
          </left>
          <right style="thin">
            <color indexed="64"/>
          </right>
          <top style="thin">
            <color indexed="64"/>
          </top>
          <bottom style="thin">
            <color indexed="64"/>
          </bottom>
        </border>
      </dxf>
    </rfmt>
    <rfmt sheetId="1" sqref="C437" start="0" length="0">
      <dxf>
        <alignment horizontal="center" vertical="top"/>
        <border outline="0">
          <left style="thin">
            <color indexed="64"/>
          </left>
          <right style="thin">
            <color indexed="64"/>
          </right>
          <top style="thin">
            <color indexed="64"/>
          </top>
          <bottom style="thin">
            <color indexed="64"/>
          </bottom>
        </border>
      </dxf>
    </rfmt>
    <rfmt sheetId="1" sqref="D437" start="0" length="0">
      <dxf>
        <alignment horizontal="center" vertical="top"/>
        <border outline="0">
          <left style="thin">
            <color indexed="64"/>
          </left>
          <right style="thin">
            <color indexed="64"/>
          </right>
          <top style="thin">
            <color indexed="64"/>
          </top>
          <bottom style="thin">
            <color indexed="64"/>
          </bottom>
        </border>
      </dxf>
    </rfmt>
    <rfmt sheetId="1" sqref="E437" start="0" length="0">
      <dxf>
        <alignment horizontal="center" vertical="top"/>
        <border outline="0">
          <left style="thin">
            <color indexed="64"/>
          </left>
          <right style="thin">
            <color indexed="64"/>
          </right>
          <top style="thin">
            <color indexed="64"/>
          </top>
          <bottom style="thin">
            <color indexed="64"/>
          </bottom>
        </border>
      </dxf>
    </rfmt>
    <rfmt sheetId="1" sqref="F437" start="0" length="0">
      <dxf>
        <alignment horizontal="center" vertical="top"/>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5" sId="1" ref="A437:XFD437" action="deleteRow">
    <rfmt sheetId="1" xfDxf="1" sqref="A437:XFD437" start="0" length="0"/>
    <rcc rId="0" sId="1" dxf="1">
      <nc r="A437" t="inlineStr">
        <is>
          <t>ABDOMINAL</t>
        </is>
      </nc>
      <ndxf>
        <font>
          <b/>
          <sz val="11"/>
          <color theme="0"/>
          <name val="Arial"/>
          <family val="2"/>
          <scheme val="none"/>
        </font>
        <fill>
          <patternFill patternType="solid">
            <bgColor rgb="FF0000CC"/>
          </patternFill>
        </fill>
        <alignment horizontal="center" vertical="center" wrapText="1"/>
        <border outline="0">
          <left style="thin">
            <color indexed="64"/>
          </left>
          <right style="thin">
            <color indexed="64"/>
          </right>
          <top style="thin">
            <color indexed="64"/>
          </top>
          <bottom style="thin">
            <color indexed="64"/>
          </bottom>
        </border>
      </ndxf>
    </rcc>
    <rcc rId="0" sId="1" dxf="1">
      <nc r="B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cc rId="0" sId="1" dxf="1">
      <nc r="C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cc rId="0" sId="1" dxf="1">
      <nc r="D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cc rId="0" sId="1" dxf="1">
      <nc r="E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cc rId="0" sId="1" dxf="1">
      <nc r="F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cc rId="0" sId="1" dxf="1" quotePrefix="1">
      <nc r="G437" t="inlineStr">
        <is>
          <t xml:space="preserve"> </t>
        </is>
      </nc>
      <ndxf>
        <fill>
          <patternFill patternType="solid">
            <bgColor rgb="FF0000CC"/>
          </patternFill>
        </fill>
        <alignment horizontal="center" vertical="top"/>
        <border outline="0">
          <left style="thin">
            <color indexed="64"/>
          </left>
          <right style="thin">
            <color indexed="64"/>
          </right>
          <top style="thin">
            <color indexed="64"/>
          </top>
          <bottom style="thin">
            <color indexed="64"/>
          </bottom>
        </border>
      </ndxf>
    </rcc>
  </rrc>
  <rrc rId="5036" sId="1" ref="A437:XFD437" action="deleteRow">
    <rfmt sheetId="1" xfDxf="1" sqref="A437:XFD437" start="0" length="0"/>
    <rfmt sheetId="1" sqref="A437" start="0" length="0">
      <dxf>
        <alignment vertical="center" wrapText="1"/>
        <border outline="0">
          <left style="thin">
            <color indexed="64"/>
          </left>
          <right style="thin">
            <color indexed="64"/>
          </right>
          <top style="thin">
            <color indexed="64"/>
          </top>
          <bottom style="thin">
            <color indexed="64"/>
          </bottom>
        </border>
      </dxf>
    </rfmt>
    <rcc rId="0" sId="1" s="1" dxf="1">
      <nc r="B437" t="inlineStr">
        <is>
          <t>CODE</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C437" t="inlineStr">
        <is>
          <t>Site #1</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D437" t="inlineStr">
        <is>
          <t>Site #2</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E437" t="inlineStr">
        <is>
          <t>Site #3</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F437" t="inlineStr">
        <is>
          <t>Site #4</t>
        </is>
      </nc>
      <ndxf>
        <font>
          <b/>
          <sz val="10"/>
          <color theme="0"/>
          <name val="Arial"/>
          <family val="2"/>
          <scheme val="none"/>
        </font>
        <fill>
          <patternFill patternType="solid">
            <bgColor rgb="FFFF0000"/>
          </patternFill>
        </fill>
        <alignment horizontal="center" vertical="center"/>
        <border outline="0">
          <left style="thin">
            <color indexed="64"/>
          </left>
          <right style="thin">
            <color indexed="64"/>
          </right>
          <top style="thin">
            <color indexed="64"/>
          </top>
          <bottom style="thin">
            <color indexed="64"/>
          </bottom>
        </border>
      </ndxf>
    </rcc>
    <rcc rId="0" sId="1" s="1" dxf="1">
      <nc r="G437" t="inlineStr">
        <is>
          <t>Total</t>
        </is>
      </nc>
      <ndxf>
        <font>
          <b/>
          <sz val="10"/>
          <color auto="1"/>
          <name val="Arial"/>
          <family val="2"/>
          <scheme val="none"/>
        </font>
        <fill>
          <patternFill patternType="solid">
            <bgColor rgb="FF00FF00"/>
          </patternFill>
        </fill>
        <alignment horizontal="center" vertical="center"/>
        <border outline="0">
          <left style="thin">
            <color indexed="64"/>
          </left>
          <right style="thin">
            <color indexed="64"/>
          </right>
          <top style="thin">
            <color indexed="64"/>
          </top>
          <bottom style="thin">
            <color indexed="64"/>
          </bottom>
        </border>
      </ndxf>
    </rcc>
  </rrc>
  <rrc rId="5037" sId="1" ref="A437:XFD437" action="deleteRow">
    <undo index="65535" exp="area" dr="F437:F444" r="F445" sId="1"/>
    <undo index="65535" exp="area" dr="E437:E444" r="E445" sId="1"/>
    <undo index="65535" exp="area" dr="D437:D444" r="D445" sId="1"/>
    <undo index="65535" exp="area" dr="C437:C444" r="C445" sId="1"/>
    <rfmt sheetId="1" xfDxf="1" sqref="A437:XFD437" start="0" length="0"/>
    <rcc rId="0" sId="1" dxf="1">
      <nc r="A437" t="inlineStr">
        <is>
          <t>Cardinoma of the rectum</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8" sId="1" ref="A437:XFD437" action="deleteRow">
    <undo index="65535" exp="area" dr="F437:F443" r="F444" sId="1"/>
    <undo index="65535" exp="area" dr="E437:E443" r="E444" sId="1"/>
    <undo index="65535" exp="area" dr="D437:D443" r="D444" sId="1"/>
    <undo index="65535" exp="area" dr="C437:C443" r="C444" sId="1"/>
    <rfmt sheetId="1" xfDxf="1" sqref="A437:XFD437" start="0" length="0"/>
    <rcc rId="0" sId="1" dxf="1">
      <nc r="A437" t="inlineStr">
        <is>
          <t>Carcinoma of the colon</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39" sId="1" ref="A437:XFD437" action="deleteRow">
    <undo index="65535" exp="area" dr="F437:F442" r="F443" sId="1"/>
    <undo index="65535" exp="area" dr="E437:E442" r="E443" sId="1"/>
    <undo index="65535" exp="area" dr="D437:D442" r="D443" sId="1"/>
    <undo index="65535" exp="area" dr="C437:C442" r="C443" sId="1"/>
    <rfmt sheetId="1" xfDxf="1" sqref="A437:XFD437" start="0" length="0"/>
    <rcc rId="0" sId="1" dxf="1">
      <nc r="A437" t="inlineStr">
        <is>
          <t>Cardinoma of the rectum</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0" sId="1" ref="A437:XFD437" action="deleteRow">
    <undo index="65535" exp="area" dr="F437:F441" r="F442" sId="1"/>
    <undo index="65535" exp="area" dr="E437:E441" r="E442" sId="1"/>
    <undo index="65535" exp="area" dr="D437:D441" r="D442" sId="1"/>
    <undo index="65535" exp="area" dr="C437:C441" r="C442" sId="1"/>
    <rfmt sheetId="1" xfDxf="1" sqref="A437:XFD437" start="0" length="0"/>
    <rcc rId="0" sId="1" dxf="1">
      <nc r="A437" t="inlineStr">
        <is>
          <t>Crohn's disease</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1" sId="1" ref="A437:XFD437" action="deleteRow">
    <undo index="65535" exp="area" dr="F437:F440" r="F441" sId="1"/>
    <undo index="65535" exp="area" dr="E437:E440" r="E441" sId="1"/>
    <undo index="65535" exp="area" dr="D437:D440" r="D441" sId="1"/>
    <undo index="65535" exp="area" dr="C437:C440" r="C441" sId="1"/>
    <rfmt sheetId="1" xfDxf="1" sqref="A437:XFD437" start="0" length="0"/>
    <rcc rId="0" sId="1" dxf="1">
      <nc r="A437" t="inlineStr">
        <is>
          <t>Diverticular disease</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2" sId="1" ref="A437:XFD437" action="deleteRow">
    <undo index="65535" exp="area" dr="F437:F439" r="F440" sId="1"/>
    <undo index="65535" exp="area" dr="E437:E439" r="E440" sId="1"/>
    <undo index="65535" exp="area" dr="D437:D439" r="D440" sId="1"/>
    <undo index="65535" exp="area" dr="C437:C439" r="C440" sId="1"/>
    <rfmt sheetId="1" xfDxf="1" sqref="A437:XFD437" start="0" length="0"/>
    <rcc rId="0" sId="1" dxf="1">
      <nc r="A437" t="inlineStr">
        <is>
          <t>Genetic neoplasia (FAP, Lynch Syndrome, Gardner's, MYH associated polyposis)</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3" sId="1" ref="A437:XFD437" action="deleteRow">
    <undo index="65535" exp="area" dr="F437:F438" r="F439" sId="1"/>
    <undo index="65535" exp="area" dr="E437:E438" r="E439" sId="1"/>
    <undo index="65535" exp="area" dr="D437:D438" r="D439" sId="1"/>
    <undo index="65535" exp="area" dr="C437:C438" r="C439" sId="1"/>
    <rfmt sheetId="1" xfDxf="1" sqref="A437:XFD437" start="0" length="0"/>
    <rcc rId="0" sId="1" dxf="1">
      <nc r="A437" t="inlineStr">
        <is>
          <t>Prolapse</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4" sId="1" ref="A437:XFD437" action="deleteRow">
    <undo index="65535" exp="area" dr="F437" r="F438" sId="1"/>
    <undo index="65535" exp="area" dr="E437" r="E438" sId="1"/>
    <undo index="65535" exp="area" dr="D437" r="D438" sId="1"/>
    <undo index="65535" exp="area" dr="C437" r="C438" sId="1"/>
    <rfmt sheetId="1" xfDxf="1" sqref="A437:XFD437" start="0" length="0"/>
    <rcc rId="0" sId="1" dxf="1">
      <nc r="A437" t="inlineStr">
        <is>
          <t>Ulcerative Colitis</t>
        </is>
      </nc>
      <ndxf>
        <alignment vertical="center" wrapText="1"/>
        <border outline="0">
          <left style="thin">
            <color indexed="64"/>
          </left>
          <right style="thin">
            <color indexed="64"/>
          </right>
          <top style="thin">
            <color indexed="64"/>
          </top>
          <bottom style="thin">
            <color indexed="64"/>
          </bottom>
        </border>
      </ndxf>
    </rcc>
    <rfmt sheetId="1" sqref="B437" start="0" length="0">
      <dxf>
        <numFmt numFmtId="2" formatCode="0.00"/>
        <alignment horizontal="center" vertical="center"/>
        <border outline="0">
          <left style="thin">
            <color indexed="64"/>
          </left>
          <right style="thin">
            <color indexed="64"/>
          </right>
          <top style="thin">
            <color indexed="64"/>
          </top>
          <bottom style="thin">
            <color indexed="64"/>
          </bottom>
        </border>
      </dxf>
    </rfmt>
    <rfmt sheetId="1" sqref="C437" start="0" length="0">
      <dxf>
        <alignment horizontal="center" vertical="center"/>
        <border outline="0">
          <left style="thin">
            <color indexed="64"/>
          </left>
          <right style="thin">
            <color indexed="64"/>
          </right>
          <top style="thin">
            <color indexed="64"/>
          </top>
          <bottom style="thin">
            <color indexed="64"/>
          </bottom>
        </border>
      </dxf>
    </rfmt>
    <rfmt sheetId="1" sqref="D437" start="0" length="0">
      <dxf>
        <alignment horizontal="center" vertical="center"/>
        <border outline="0">
          <left style="thin">
            <color indexed="64"/>
          </left>
          <right style="thin">
            <color indexed="64"/>
          </right>
          <top style="thin">
            <color indexed="64"/>
          </top>
          <bottom style="thin">
            <color indexed="64"/>
          </bottom>
        </border>
      </dxf>
    </rfmt>
    <rfmt sheetId="1" sqref="E437" start="0" length="0">
      <dxf>
        <alignment horizontal="center" vertical="center"/>
        <border outline="0">
          <left style="thin">
            <color indexed="64"/>
          </left>
          <right style="thin">
            <color indexed="64"/>
          </right>
          <top style="thin">
            <color indexed="64"/>
          </top>
          <bottom style="thin">
            <color indexed="64"/>
          </bottom>
        </border>
      </dxf>
    </rfmt>
    <rfmt sheetId="1" sqref="F437" start="0" length="0">
      <dxf>
        <alignment horizontal="center" vertical="center"/>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5" sId="1" ref="A437:XFD437" action="deleteRow">
    <undo index="65535" exp="ref" v="1" dr="F437" r="F439" sId="1"/>
    <undo index="65535" exp="ref" v="1" dr="E437" r="E439" sId="1"/>
    <undo index="65535" exp="ref" v="1" dr="D437" r="D439" sId="1"/>
    <undo index="65535" exp="ref" v="1" dr="C437" r="C439" sId="1"/>
    <rfmt sheetId="1" xfDxf="1" sqref="A437:XFD437" start="0" length="0"/>
    <rcc rId="0" sId="1" dxf="1">
      <nc r="A437" t="inlineStr">
        <is>
          <t>Total Abdominal Disease</t>
        </is>
      </nc>
      <ndxf>
        <font>
          <b/>
          <sz val="10"/>
          <color auto="1"/>
          <name val="Arial"/>
          <family val="2"/>
          <scheme val="none"/>
        </font>
        <numFmt numFmtId="30" formatCode="@"/>
        <alignment horizontal="right" vertical="top" wrapText="1"/>
        <border outline="0">
          <left style="thin">
            <color indexed="64"/>
          </left>
          <right style="thin">
            <color indexed="64"/>
          </right>
          <top style="thin">
            <color indexed="64"/>
          </top>
          <bottom style="thin">
            <color indexed="64"/>
          </bottom>
        </border>
      </ndxf>
    </rcc>
    <rcc rId="0" sId="1" dxf="1" quotePrefix="1">
      <nc r="B437" t="inlineStr">
        <is>
          <t>----</t>
        </is>
      </nc>
      <ndxf>
        <font>
          <b/>
          <sz val="10"/>
          <color auto="1"/>
          <name val="Arial"/>
          <family val="2"/>
          <scheme val="none"/>
        </font>
        <numFmt numFmtId="2" formatCode="0.00"/>
        <alignment horizontal="center" vertical="top"/>
        <border outline="0">
          <left style="thin">
            <color indexed="64"/>
          </left>
          <right style="thin">
            <color indexed="64"/>
          </right>
          <top style="thin">
            <color indexed="64"/>
          </top>
          <bottom style="thin">
            <color indexed="64"/>
          </bottom>
        </border>
      </ndxf>
    </rcc>
    <rcc rId="0" sId="1" dxf="1">
      <nc r="C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D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E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F437">
        <f>SUM(#REF!)</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G437">
        <f>SUM(C437:F437)</f>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rc>
  <rrc rId="5046" sId="1" ref="A437:XFD437" action="deleteRow">
    <rfmt sheetId="1" xfDxf="1" sqref="A437:XFD437" start="0" length="0"/>
    <rfmt sheetId="1" sqref="A437" start="0" length="0">
      <dxf>
        <alignment vertical="center" wrapText="1"/>
        <border outline="0">
          <left style="thin">
            <color indexed="64"/>
          </left>
          <right style="thin">
            <color indexed="64"/>
          </right>
          <top style="thin">
            <color indexed="64"/>
          </top>
          <bottom style="thin">
            <color indexed="64"/>
          </bottom>
        </border>
      </dxf>
    </rfmt>
    <rfmt sheetId="1" sqref="B437" start="0" length="0">
      <dxf>
        <numFmt numFmtId="2" formatCode="0.00"/>
        <alignment horizontal="center" vertical="top"/>
        <border outline="0">
          <left style="thin">
            <color indexed="64"/>
          </left>
          <right style="thin">
            <color indexed="64"/>
          </right>
          <top style="thin">
            <color indexed="64"/>
          </top>
          <bottom style="thin">
            <color indexed="64"/>
          </bottom>
        </border>
      </dxf>
    </rfmt>
    <rfmt sheetId="1" sqref="C437" start="0" length="0">
      <dxf>
        <alignment horizontal="center" vertical="top"/>
        <border outline="0">
          <left style="thin">
            <color indexed="64"/>
          </left>
          <right style="thin">
            <color indexed="64"/>
          </right>
          <top style="thin">
            <color indexed="64"/>
          </top>
          <bottom style="thin">
            <color indexed="64"/>
          </bottom>
        </border>
      </dxf>
    </rfmt>
    <rfmt sheetId="1" sqref="D437" start="0" length="0">
      <dxf>
        <alignment horizontal="center" vertical="top"/>
        <border outline="0">
          <left style="thin">
            <color indexed="64"/>
          </left>
          <right style="thin">
            <color indexed="64"/>
          </right>
          <top style="thin">
            <color indexed="64"/>
          </top>
          <bottom style="thin">
            <color indexed="64"/>
          </bottom>
        </border>
      </dxf>
    </rfmt>
    <rfmt sheetId="1" sqref="E437" start="0" length="0">
      <dxf>
        <alignment horizontal="center" vertical="top"/>
        <border outline="0">
          <left style="thin">
            <color indexed="64"/>
          </left>
          <right style="thin">
            <color indexed="64"/>
          </right>
          <top style="thin">
            <color indexed="64"/>
          </top>
          <bottom style="thin">
            <color indexed="64"/>
          </bottom>
        </border>
      </dxf>
    </rfmt>
    <rfmt sheetId="1" sqref="F437" start="0" length="0">
      <dxf>
        <alignment horizontal="center" vertical="top"/>
        <border outline="0">
          <left style="thin">
            <color indexed="64"/>
          </left>
          <right style="thin">
            <color indexed="64"/>
          </right>
          <top style="thin">
            <color indexed="64"/>
          </top>
          <bottom style="thin">
            <color indexed="64"/>
          </bottom>
        </border>
      </dxf>
    </rfmt>
    <rfmt sheetId="1" sqref="G43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47" sId="1" ref="A437:XFD437" action="deleteRow">
    <rfmt sheetId="1" xfDxf="1" sqref="A437:XFD437" start="0" length="0"/>
    <rcc rId="0" sId="1" dxf="1">
      <nc r="A437" t="inlineStr">
        <is>
          <t>GRAND TOTAL DISEASE MANAGEMENT</t>
        </is>
      </nc>
      <ndxf>
        <font>
          <b/>
          <sz val="10"/>
          <color auto="1"/>
          <name val="Arial"/>
          <family val="2"/>
          <scheme val="none"/>
        </font>
        <alignment horizontal="right" vertical="top" wrapText="1"/>
        <border outline="0">
          <left style="thin">
            <color indexed="64"/>
          </left>
          <right style="thin">
            <color indexed="64"/>
          </right>
          <top style="thin">
            <color indexed="64"/>
          </top>
          <bottom style="thin">
            <color indexed="64"/>
          </bottom>
        </border>
      </ndxf>
    </rcc>
    <rcc rId="0" sId="1" dxf="1" quotePrefix="1">
      <nc r="B437" t="inlineStr">
        <is>
          <t>----</t>
        </is>
      </nc>
      <ndxf>
        <font>
          <b/>
          <sz val="10"/>
          <color auto="1"/>
          <name val="Arial"/>
          <family val="2"/>
          <scheme val="none"/>
        </font>
        <alignment horizontal="center" vertical="top"/>
        <border outline="0">
          <left style="thin">
            <color indexed="64"/>
          </left>
          <right style="thin">
            <color indexed="64"/>
          </right>
          <top style="thin">
            <color indexed="64"/>
          </top>
          <bottom style="thin">
            <color indexed="64"/>
          </bottom>
        </border>
      </ndxf>
    </rcc>
    <rcc rId="0" sId="1" dxf="1">
      <nc r="C437">
        <f>SUM(#REF!+#REF!)</f>
      </nc>
      <ndxf>
        <font>
          <b/>
          <sz val="10"/>
          <color auto="1"/>
          <name val="Arial"/>
          <family val="2"/>
          <scheme val="none"/>
        </font>
        <numFmt numFmtId="1" formatCode="0"/>
        <alignment horizontal="center" vertical="top"/>
        <border outline="0">
          <left style="thin">
            <color indexed="64"/>
          </left>
          <right style="thin">
            <color indexed="64"/>
          </right>
          <top style="thin">
            <color indexed="64"/>
          </top>
          <bottom style="thin">
            <color indexed="64"/>
          </bottom>
        </border>
      </ndxf>
    </rcc>
    <rcc rId="0" sId="1" dxf="1">
      <nc r="D437">
        <f>SUM(#REF!+#REF!)</f>
      </nc>
      <ndxf>
        <font>
          <b/>
          <sz val="10"/>
          <color auto="1"/>
          <name val="Arial"/>
          <family val="2"/>
          <scheme val="none"/>
        </font>
        <numFmt numFmtId="1" formatCode="0"/>
        <alignment horizontal="center" vertical="top"/>
        <border outline="0">
          <left style="thin">
            <color indexed="64"/>
          </left>
          <right style="thin">
            <color indexed="64"/>
          </right>
          <top style="thin">
            <color indexed="64"/>
          </top>
          <bottom style="thin">
            <color indexed="64"/>
          </bottom>
        </border>
      </ndxf>
    </rcc>
    <rcc rId="0" sId="1" dxf="1">
      <nc r="E437">
        <f>SUM(#REF!+#REF!)</f>
      </nc>
      <ndxf>
        <font>
          <b/>
          <sz val="10"/>
          <color auto="1"/>
          <name val="Arial"/>
          <family val="2"/>
          <scheme val="none"/>
        </font>
        <numFmt numFmtId="1" formatCode="0"/>
        <alignment horizontal="center" vertical="top"/>
        <border outline="0">
          <left style="thin">
            <color indexed="64"/>
          </left>
          <right style="thin">
            <color indexed="64"/>
          </right>
          <top style="thin">
            <color indexed="64"/>
          </top>
          <bottom style="thin">
            <color indexed="64"/>
          </bottom>
        </border>
      </ndxf>
    </rcc>
    <rcc rId="0" sId="1" dxf="1">
      <nc r="F437">
        <f>SUM(#REF!+#REF!)</f>
      </nc>
      <ndxf>
        <font>
          <b/>
          <sz val="10"/>
          <color auto="1"/>
          <name val="Arial"/>
          <family val="2"/>
          <scheme val="none"/>
        </font>
        <numFmt numFmtId="1" formatCode="0"/>
        <alignment horizontal="center" vertical="top"/>
        <border outline="0">
          <left style="thin">
            <color indexed="64"/>
          </left>
          <right style="thin">
            <color indexed="64"/>
          </right>
          <top style="thin">
            <color indexed="64"/>
          </top>
          <bottom style="thin">
            <color indexed="64"/>
          </bottom>
        </border>
      </ndxf>
    </rcc>
    <rcc rId="0" sId="1" dxf="1">
      <nc r="G437">
        <f>SUM(C437:F437)</f>
      </nc>
      <ndxf>
        <font>
          <b/>
          <sz val="10"/>
          <color auto="1"/>
          <name val="Arial"/>
          <family val="2"/>
          <scheme val="none"/>
        </font>
        <numFmt numFmtId="1" formatCode="0"/>
        <alignment horizontal="center" vertical="top"/>
        <border outline="0">
          <left style="thin">
            <color indexed="64"/>
          </left>
          <right style="thin">
            <color indexed="64"/>
          </right>
          <top style="thin">
            <color indexed="64"/>
          </top>
          <bottom style="thin">
            <color indexed="64"/>
          </bottom>
        </border>
      </ndxf>
    </rcc>
  </rrc>
  <rrc rId="5048" sId="1" ref="A350:XFD359" action="insertRow"/>
  <rm rId="5049" sheetId="1" source="A423:XFD432" destination="A350:XFD359" sourceSheetId="1">
    <rfmt sheetId="1" xfDxf="1" sqref="A350:XFD350" start="0" length="0"/>
    <rfmt sheetId="1" xfDxf="1" sqref="A351:XFD351" start="0" length="0"/>
    <rfmt sheetId="1" xfDxf="1" sqref="A352:XFD352" start="0" length="0"/>
    <rfmt sheetId="1" xfDxf="1" sqref="A353:XFD353" start="0" length="0"/>
    <rfmt sheetId="1" xfDxf="1" sqref="A354:XFD354" start="0" length="0"/>
    <rfmt sheetId="1" xfDxf="1" sqref="A355:XFD355" start="0" length="0"/>
    <rfmt sheetId="1" xfDxf="1" sqref="A356:XFD356" start="0" length="0"/>
    <rfmt sheetId="1" xfDxf="1" sqref="A357:XFD357" start="0" length="0"/>
    <rfmt sheetId="1" xfDxf="1" sqref="A358:XFD358" start="0" length="0"/>
    <rfmt sheetId="1" xfDxf="1" sqref="A359:XFD359" start="0" length="0"/>
    <rfmt sheetId="1" sqref="A350" start="0" length="0">
      <dxf>
        <alignment vertical="center" wrapText="1"/>
        <border outline="0">
          <left style="thin">
            <color indexed="64"/>
          </left>
          <right style="thin">
            <color indexed="64"/>
          </right>
          <top style="thin">
            <color indexed="64"/>
          </top>
          <bottom style="thin">
            <color indexed="64"/>
          </bottom>
        </border>
      </dxf>
    </rfmt>
    <rfmt sheetId="1" sqref="B350" start="0" length="0">
      <dxf>
        <alignment horizontal="center" vertical="center"/>
        <border outline="0">
          <left style="thin">
            <color indexed="64"/>
          </left>
          <right style="thin">
            <color indexed="64"/>
          </right>
          <top style="thin">
            <color indexed="64"/>
          </top>
          <bottom style="thin">
            <color indexed="64"/>
          </bottom>
        </border>
      </dxf>
    </rfmt>
    <rfmt sheetId="1" sqref="C350" start="0" length="0">
      <dxf>
        <alignment horizontal="center" vertical="center"/>
        <border outline="0">
          <left style="thin">
            <color indexed="64"/>
          </left>
          <right style="thin">
            <color indexed="64"/>
          </right>
          <top style="thin">
            <color indexed="64"/>
          </top>
          <bottom style="thin">
            <color indexed="64"/>
          </bottom>
        </border>
      </dxf>
    </rfmt>
    <rfmt sheetId="1" sqref="D350" start="0" length="0">
      <dxf>
        <alignment horizontal="center" vertical="center"/>
        <border outline="0">
          <left style="thin">
            <color indexed="64"/>
          </left>
          <right style="thin">
            <color indexed="64"/>
          </right>
          <top style="thin">
            <color indexed="64"/>
          </top>
          <bottom style="thin">
            <color indexed="64"/>
          </bottom>
        </border>
      </dxf>
    </rfmt>
    <rfmt sheetId="1" sqref="E350" start="0" length="0">
      <dxf>
        <alignment horizontal="center" vertical="center"/>
        <border outline="0">
          <left style="thin">
            <color indexed="64"/>
          </left>
          <right style="thin">
            <color indexed="64"/>
          </right>
          <top style="thin">
            <color indexed="64"/>
          </top>
          <bottom style="thin">
            <color indexed="64"/>
          </bottom>
        </border>
      </dxf>
    </rfmt>
    <rfmt sheetId="1" sqref="F350" start="0" length="0">
      <dxf>
        <alignment horizontal="center" vertical="center"/>
        <border outline="0">
          <left style="thin">
            <color indexed="64"/>
          </left>
          <right style="thin">
            <color indexed="64"/>
          </right>
          <top style="thin">
            <color indexed="64"/>
          </top>
          <bottom style="thin">
            <color indexed="64"/>
          </bottom>
        </border>
      </dxf>
    </rfmt>
    <rfmt sheetId="1" sqref="G350"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1" start="0" length="0">
      <dxf>
        <alignment vertical="center" wrapText="1"/>
        <border outline="0">
          <left style="thin">
            <color indexed="64"/>
          </left>
          <right style="thin">
            <color indexed="64"/>
          </right>
          <top style="thin">
            <color indexed="64"/>
          </top>
          <bottom style="thin">
            <color indexed="64"/>
          </bottom>
        </border>
      </dxf>
    </rfmt>
    <rfmt sheetId="1" sqref="B351" start="0" length="0">
      <dxf>
        <alignment horizontal="center" vertical="center"/>
        <border outline="0">
          <left style="thin">
            <color indexed="64"/>
          </left>
          <right style="thin">
            <color indexed="64"/>
          </right>
          <top style="thin">
            <color indexed="64"/>
          </top>
          <bottom style="thin">
            <color indexed="64"/>
          </bottom>
        </border>
      </dxf>
    </rfmt>
    <rfmt sheetId="1" sqref="C351" start="0" length="0">
      <dxf>
        <alignment horizontal="center" vertical="center"/>
        <border outline="0">
          <left style="thin">
            <color indexed="64"/>
          </left>
          <right style="thin">
            <color indexed="64"/>
          </right>
          <top style="thin">
            <color indexed="64"/>
          </top>
          <bottom style="thin">
            <color indexed="64"/>
          </bottom>
        </border>
      </dxf>
    </rfmt>
    <rfmt sheetId="1" sqref="D351" start="0" length="0">
      <dxf>
        <alignment horizontal="center" vertical="center"/>
        <border outline="0">
          <left style="thin">
            <color indexed="64"/>
          </left>
          <right style="thin">
            <color indexed="64"/>
          </right>
          <top style="thin">
            <color indexed="64"/>
          </top>
          <bottom style="thin">
            <color indexed="64"/>
          </bottom>
        </border>
      </dxf>
    </rfmt>
    <rfmt sheetId="1" sqref="E351" start="0" length="0">
      <dxf>
        <alignment horizontal="center" vertical="center"/>
        <border outline="0">
          <left style="thin">
            <color indexed="64"/>
          </left>
          <right style="thin">
            <color indexed="64"/>
          </right>
          <top style="thin">
            <color indexed="64"/>
          </top>
          <bottom style="thin">
            <color indexed="64"/>
          </bottom>
        </border>
      </dxf>
    </rfmt>
    <rfmt sheetId="1" sqref="F351" start="0" length="0">
      <dxf>
        <alignment horizontal="center" vertical="center"/>
        <border outline="0">
          <left style="thin">
            <color indexed="64"/>
          </left>
          <right style="thin">
            <color indexed="64"/>
          </right>
          <top style="thin">
            <color indexed="64"/>
          </top>
          <bottom style="thin">
            <color indexed="64"/>
          </bottom>
        </border>
      </dxf>
    </rfmt>
    <rfmt sheetId="1" sqref="G351"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2" start="0" length="0">
      <dxf>
        <alignment vertical="center" wrapText="1"/>
        <border outline="0">
          <left style="thin">
            <color indexed="64"/>
          </left>
          <right style="thin">
            <color indexed="64"/>
          </right>
          <top style="thin">
            <color indexed="64"/>
          </top>
          <bottom style="thin">
            <color indexed="64"/>
          </bottom>
        </border>
      </dxf>
    </rfmt>
    <rfmt sheetId="1" sqref="B352" start="0" length="0">
      <dxf>
        <alignment horizontal="center" vertical="center"/>
        <border outline="0">
          <left style="thin">
            <color indexed="64"/>
          </left>
          <right style="thin">
            <color indexed="64"/>
          </right>
          <top style="thin">
            <color indexed="64"/>
          </top>
          <bottom style="thin">
            <color indexed="64"/>
          </bottom>
        </border>
      </dxf>
    </rfmt>
    <rfmt sheetId="1" sqref="C352" start="0" length="0">
      <dxf>
        <alignment horizontal="center" vertical="center"/>
        <border outline="0">
          <left style="thin">
            <color indexed="64"/>
          </left>
          <right style="thin">
            <color indexed="64"/>
          </right>
          <top style="thin">
            <color indexed="64"/>
          </top>
          <bottom style="thin">
            <color indexed="64"/>
          </bottom>
        </border>
      </dxf>
    </rfmt>
    <rfmt sheetId="1" sqref="D352" start="0" length="0">
      <dxf>
        <alignment horizontal="center" vertical="center"/>
        <border outline="0">
          <left style="thin">
            <color indexed="64"/>
          </left>
          <right style="thin">
            <color indexed="64"/>
          </right>
          <top style="thin">
            <color indexed="64"/>
          </top>
          <bottom style="thin">
            <color indexed="64"/>
          </bottom>
        </border>
      </dxf>
    </rfmt>
    <rfmt sheetId="1" sqref="E352" start="0" length="0">
      <dxf>
        <alignment horizontal="center" vertical="center"/>
        <border outline="0">
          <left style="thin">
            <color indexed="64"/>
          </left>
          <right style="thin">
            <color indexed="64"/>
          </right>
          <top style="thin">
            <color indexed="64"/>
          </top>
          <bottom style="thin">
            <color indexed="64"/>
          </bottom>
        </border>
      </dxf>
    </rfmt>
    <rfmt sheetId="1" sqref="F352" start="0" length="0">
      <dxf>
        <alignment horizontal="center" vertical="center"/>
        <border outline="0">
          <left style="thin">
            <color indexed="64"/>
          </left>
          <right style="thin">
            <color indexed="64"/>
          </right>
          <top style="thin">
            <color indexed="64"/>
          </top>
          <bottom style="thin">
            <color indexed="64"/>
          </bottom>
        </border>
      </dxf>
    </rfmt>
    <rfmt sheetId="1" sqref="G352"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3" start="0" length="0">
      <dxf>
        <alignment vertical="center" wrapText="1"/>
        <border outline="0">
          <left style="thin">
            <color indexed="64"/>
          </left>
          <right style="thin">
            <color indexed="64"/>
          </right>
          <top style="thin">
            <color indexed="64"/>
          </top>
          <bottom style="thin">
            <color indexed="64"/>
          </bottom>
        </border>
      </dxf>
    </rfmt>
    <rfmt sheetId="1" sqref="B353" start="0" length="0">
      <dxf>
        <alignment horizontal="center" vertical="center"/>
        <border outline="0">
          <left style="thin">
            <color indexed="64"/>
          </left>
          <right style="thin">
            <color indexed="64"/>
          </right>
          <top style="thin">
            <color indexed="64"/>
          </top>
          <bottom style="thin">
            <color indexed="64"/>
          </bottom>
        </border>
      </dxf>
    </rfmt>
    <rfmt sheetId="1" sqref="C353" start="0" length="0">
      <dxf>
        <alignment horizontal="center" vertical="center"/>
        <border outline="0">
          <left style="thin">
            <color indexed="64"/>
          </left>
          <right style="thin">
            <color indexed="64"/>
          </right>
          <top style="thin">
            <color indexed="64"/>
          </top>
          <bottom style="thin">
            <color indexed="64"/>
          </bottom>
        </border>
      </dxf>
    </rfmt>
    <rfmt sheetId="1" sqref="D353" start="0" length="0">
      <dxf>
        <alignment horizontal="center" vertical="center"/>
        <border outline="0">
          <left style="thin">
            <color indexed="64"/>
          </left>
          <right style="thin">
            <color indexed="64"/>
          </right>
          <top style="thin">
            <color indexed="64"/>
          </top>
          <bottom style="thin">
            <color indexed="64"/>
          </bottom>
        </border>
      </dxf>
    </rfmt>
    <rfmt sheetId="1" sqref="E353" start="0" length="0">
      <dxf>
        <alignment horizontal="center" vertical="center"/>
        <border outline="0">
          <left style="thin">
            <color indexed="64"/>
          </left>
          <right style="thin">
            <color indexed="64"/>
          </right>
          <top style="thin">
            <color indexed="64"/>
          </top>
          <bottom style="thin">
            <color indexed="64"/>
          </bottom>
        </border>
      </dxf>
    </rfmt>
    <rfmt sheetId="1" sqref="F353" start="0" length="0">
      <dxf>
        <alignment horizontal="center" vertical="center"/>
        <border outline="0">
          <left style="thin">
            <color indexed="64"/>
          </left>
          <right style="thin">
            <color indexed="64"/>
          </right>
          <top style="thin">
            <color indexed="64"/>
          </top>
          <bottom style="thin">
            <color indexed="64"/>
          </bottom>
        </border>
      </dxf>
    </rfmt>
    <rfmt sheetId="1" sqref="G35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4" start="0" length="0">
      <dxf>
        <alignment vertical="center" wrapText="1"/>
        <border outline="0">
          <left style="thin">
            <color indexed="64"/>
          </left>
          <right style="thin">
            <color indexed="64"/>
          </right>
          <top style="thin">
            <color indexed="64"/>
          </top>
          <bottom style="thin">
            <color indexed="64"/>
          </bottom>
        </border>
      </dxf>
    </rfmt>
    <rfmt sheetId="1" sqref="B354" start="0" length="0">
      <dxf>
        <alignment horizontal="center" vertical="center"/>
        <border outline="0">
          <left style="thin">
            <color indexed="64"/>
          </left>
          <right style="thin">
            <color indexed="64"/>
          </right>
          <top style="thin">
            <color indexed="64"/>
          </top>
          <bottom style="thin">
            <color indexed="64"/>
          </bottom>
        </border>
      </dxf>
    </rfmt>
    <rfmt sheetId="1" sqref="C354" start="0" length="0">
      <dxf>
        <alignment horizontal="center" vertical="center"/>
        <border outline="0">
          <left style="thin">
            <color indexed="64"/>
          </left>
          <right style="thin">
            <color indexed="64"/>
          </right>
          <top style="thin">
            <color indexed="64"/>
          </top>
          <bottom style="thin">
            <color indexed="64"/>
          </bottom>
        </border>
      </dxf>
    </rfmt>
    <rfmt sheetId="1" sqref="D354" start="0" length="0">
      <dxf>
        <alignment horizontal="center" vertical="center"/>
        <border outline="0">
          <left style="thin">
            <color indexed="64"/>
          </left>
          <right style="thin">
            <color indexed="64"/>
          </right>
          <top style="thin">
            <color indexed="64"/>
          </top>
          <bottom style="thin">
            <color indexed="64"/>
          </bottom>
        </border>
      </dxf>
    </rfmt>
    <rfmt sheetId="1" sqref="E354" start="0" length="0">
      <dxf>
        <alignment horizontal="center" vertical="center"/>
        <border outline="0">
          <left style="thin">
            <color indexed="64"/>
          </left>
          <right style="thin">
            <color indexed="64"/>
          </right>
          <top style="thin">
            <color indexed="64"/>
          </top>
          <bottom style="thin">
            <color indexed="64"/>
          </bottom>
        </border>
      </dxf>
    </rfmt>
    <rfmt sheetId="1" sqref="F354" start="0" length="0">
      <dxf>
        <alignment horizontal="center" vertical="center"/>
        <border outline="0">
          <left style="thin">
            <color indexed="64"/>
          </left>
          <right style="thin">
            <color indexed="64"/>
          </right>
          <top style="thin">
            <color indexed="64"/>
          </top>
          <bottom style="thin">
            <color indexed="64"/>
          </bottom>
        </border>
      </dxf>
    </rfmt>
    <rfmt sheetId="1" sqref="G35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5" start="0" length="0">
      <dxf>
        <alignment vertical="center" wrapText="1"/>
        <border outline="0">
          <left style="thin">
            <color indexed="64"/>
          </left>
          <right style="thin">
            <color indexed="64"/>
          </right>
          <top style="thin">
            <color indexed="64"/>
          </top>
          <bottom style="thin">
            <color indexed="64"/>
          </bottom>
        </border>
      </dxf>
    </rfmt>
    <rfmt sheetId="1" sqref="B355" start="0" length="0">
      <dxf>
        <alignment horizontal="center" vertical="center"/>
        <border outline="0">
          <left style="thin">
            <color indexed="64"/>
          </left>
          <right style="thin">
            <color indexed="64"/>
          </right>
          <top style="thin">
            <color indexed="64"/>
          </top>
          <bottom style="thin">
            <color indexed="64"/>
          </bottom>
        </border>
      </dxf>
    </rfmt>
    <rfmt sheetId="1" sqref="C355" start="0" length="0">
      <dxf>
        <alignment horizontal="center" vertical="center"/>
        <border outline="0">
          <left style="thin">
            <color indexed="64"/>
          </left>
          <right style="thin">
            <color indexed="64"/>
          </right>
          <top style="thin">
            <color indexed="64"/>
          </top>
          <bottom style="thin">
            <color indexed="64"/>
          </bottom>
        </border>
      </dxf>
    </rfmt>
    <rfmt sheetId="1" sqref="D355" start="0" length="0">
      <dxf>
        <alignment horizontal="center" vertical="center"/>
        <border outline="0">
          <left style="thin">
            <color indexed="64"/>
          </left>
          <right style="thin">
            <color indexed="64"/>
          </right>
          <top style="thin">
            <color indexed="64"/>
          </top>
          <bottom style="thin">
            <color indexed="64"/>
          </bottom>
        </border>
      </dxf>
    </rfmt>
    <rfmt sheetId="1" sqref="E355" start="0" length="0">
      <dxf>
        <alignment horizontal="center" vertical="center"/>
        <border outline="0">
          <left style="thin">
            <color indexed="64"/>
          </left>
          <right style="thin">
            <color indexed="64"/>
          </right>
          <top style="thin">
            <color indexed="64"/>
          </top>
          <bottom style="thin">
            <color indexed="64"/>
          </bottom>
        </border>
      </dxf>
    </rfmt>
    <rfmt sheetId="1" sqref="F355" start="0" length="0">
      <dxf>
        <alignment horizontal="center" vertical="center"/>
        <border outline="0">
          <left style="thin">
            <color indexed="64"/>
          </left>
          <right style="thin">
            <color indexed="64"/>
          </right>
          <top style="thin">
            <color indexed="64"/>
          </top>
          <bottom style="thin">
            <color indexed="64"/>
          </bottom>
        </border>
      </dxf>
    </rfmt>
    <rfmt sheetId="1" sqref="G355"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6" start="0" length="0">
      <dxf>
        <alignment vertical="center" wrapText="1"/>
        <border outline="0">
          <left style="thin">
            <color indexed="64"/>
          </left>
          <right style="thin">
            <color indexed="64"/>
          </right>
          <top style="thin">
            <color indexed="64"/>
          </top>
          <bottom style="thin">
            <color indexed="64"/>
          </bottom>
        </border>
      </dxf>
    </rfmt>
    <rfmt sheetId="1" sqref="B356" start="0" length="0">
      <dxf>
        <alignment horizontal="center" vertical="center"/>
        <border outline="0">
          <left style="thin">
            <color indexed="64"/>
          </left>
          <right style="thin">
            <color indexed="64"/>
          </right>
          <top style="thin">
            <color indexed="64"/>
          </top>
          <bottom style="thin">
            <color indexed="64"/>
          </bottom>
        </border>
      </dxf>
    </rfmt>
    <rfmt sheetId="1" sqref="C356" start="0" length="0">
      <dxf>
        <alignment horizontal="center" vertical="center"/>
        <border outline="0">
          <left style="thin">
            <color indexed="64"/>
          </left>
          <right style="thin">
            <color indexed="64"/>
          </right>
          <top style="thin">
            <color indexed="64"/>
          </top>
          <bottom style="thin">
            <color indexed="64"/>
          </bottom>
        </border>
      </dxf>
    </rfmt>
    <rfmt sheetId="1" sqref="D356" start="0" length="0">
      <dxf>
        <alignment horizontal="center" vertical="center"/>
        <border outline="0">
          <left style="thin">
            <color indexed="64"/>
          </left>
          <right style="thin">
            <color indexed="64"/>
          </right>
          <top style="thin">
            <color indexed="64"/>
          </top>
          <bottom style="thin">
            <color indexed="64"/>
          </bottom>
        </border>
      </dxf>
    </rfmt>
    <rfmt sheetId="1" sqref="E356" start="0" length="0">
      <dxf>
        <alignment horizontal="center" vertical="center"/>
        <border outline="0">
          <left style="thin">
            <color indexed="64"/>
          </left>
          <right style="thin">
            <color indexed="64"/>
          </right>
          <top style="thin">
            <color indexed="64"/>
          </top>
          <bottom style="thin">
            <color indexed="64"/>
          </bottom>
        </border>
      </dxf>
    </rfmt>
    <rfmt sheetId="1" sqref="F356" start="0" length="0">
      <dxf>
        <alignment horizontal="center" vertical="center"/>
        <border outline="0">
          <left style="thin">
            <color indexed="64"/>
          </left>
          <right style="thin">
            <color indexed="64"/>
          </right>
          <top style="thin">
            <color indexed="64"/>
          </top>
          <bottom style="thin">
            <color indexed="64"/>
          </bottom>
        </border>
      </dxf>
    </rfmt>
    <rfmt sheetId="1" sqref="G356"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7" start="0" length="0">
      <dxf>
        <alignment vertical="center" wrapText="1"/>
        <border outline="0">
          <left style="thin">
            <color indexed="64"/>
          </left>
          <right style="thin">
            <color indexed="64"/>
          </right>
          <top style="thin">
            <color indexed="64"/>
          </top>
          <bottom style="thin">
            <color indexed="64"/>
          </bottom>
        </border>
      </dxf>
    </rfmt>
    <rfmt sheetId="1" sqref="B357" start="0" length="0">
      <dxf>
        <alignment horizontal="center" vertical="center"/>
        <border outline="0">
          <left style="thin">
            <color indexed="64"/>
          </left>
          <right style="thin">
            <color indexed="64"/>
          </right>
          <top style="thin">
            <color indexed="64"/>
          </top>
          <bottom style="thin">
            <color indexed="64"/>
          </bottom>
        </border>
      </dxf>
    </rfmt>
    <rfmt sheetId="1" sqref="C357" start="0" length="0">
      <dxf>
        <alignment horizontal="center" vertical="center"/>
        <border outline="0">
          <left style="thin">
            <color indexed="64"/>
          </left>
          <right style="thin">
            <color indexed="64"/>
          </right>
          <top style="thin">
            <color indexed="64"/>
          </top>
          <bottom style="thin">
            <color indexed="64"/>
          </bottom>
        </border>
      </dxf>
    </rfmt>
    <rfmt sheetId="1" sqref="D357" start="0" length="0">
      <dxf>
        <alignment horizontal="center" vertical="center"/>
        <border outline="0">
          <left style="thin">
            <color indexed="64"/>
          </left>
          <right style="thin">
            <color indexed="64"/>
          </right>
          <top style="thin">
            <color indexed="64"/>
          </top>
          <bottom style="thin">
            <color indexed="64"/>
          </bottom>
        </border>
      </dxf>
    </rfmt>
    <rfmt sheetId="1" sqref="E357" start="0" length="0">
      <dxf>
        <alignment horizontal="center" vertical="center"/>
        <border outline="0">
          <left style="thin">
            <color indexed="64"/>
          </left>
          <right style="thin">
            <color indexed="64"/>
          </right>
          <top style="thin">
            <color indexed="64"/>
          </top>
          <bottom style="thin">
            <color indexed="64"/>
          </bottom>
        </border>
      </dxf>
    </rfmt>
    <rfmt sheetId="1" sqref="F357" start="0" length="0">
      <dxf>
        <alignment horizontal="center" vertical="center"/>
        <border outline="0">
          <left style="thin">
            <color indexed="64"/>
          </left>
          <right style="thin">
            <color indexed="64"/>
          </right>
          <top style="thin">
            <color indexed="64"/>
          </top>
          <bottom style="thin">
            <color indexed="64"/>
          </bottom>
        </border>
      </dxf>
    </rfmt>
    <rfmt sheetId="1" sqref="G35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8" start="0" length="0">
      <dxf>
        <alignment vertical="center" wrapText="1"/>
        <border outline="0">
          <left style="thin">
            <color indexed="64"/>
          </left>
          <right style="thin">
            <color indexed="64"/>
          </right>
          <top style="thin">
            <color indexed="64"/>
          </top>
          <bottom style="thin">
            <color indexed="64"/>
          </bottom>
        </border>
      </dxf>
    </rfmt>
    <rfmt sheetId="1" sqref="B358" start="0" length="0">
      <dxf>
        <alignment horizontal="center" vertical="center"/>
        <border outline="0">
          <left style="thin">
            <color indexed="64"/>
          </left>
          <right style="thin">
            <color indexed="64"/>
          </right>
          <top style="thin">
            <color indexed="64"/>
          </top>
          <bottom style="thin">
            <color indexed="64"/>
          </bottom>
        </border>
      </dxf>
    </rfmt>
    <rfmt sheetId="1" sqref="C358" start="0" length="0">
      <dxf>
        <alignment horizontal="center" vertical="center"/>
        <border outline="0">
          <left style="thin">
            <color indexed="64"/>
          </left>
          <right style="thin">
            <color indexed="64"/>
          </right>
          <top style="thin">
            <color indexed="64"/>
          </top>
          <bottom style="thin">
            <color indexed="64"/>
          </bottom>
        </border>
      </dxf>
    </rfmt>
    <rfmt sheetId="1" sqref="D358" start="0" length="0">
      <dxf>
        <alignment horizontal="center" vertical="center"/>
        <border outline="0">
          <left style="thin">
            <color indexed="64"/>
          </left>
          <right style="thin">
            <color indexed="64"/>
          </right>
          <top style="thin">
            <color indexed="64"/>
          </top>
          <bottom style="thin">
            <color indexed="64"/>
          </bottom>
        </border>
      </dxf>
    </rfmt>
    <rfmt sheetId="1" sqref="E358" start="0" length="0">
      <dxf>
        <alignment horizontal="center" vertical="center"/>
        <border outline="0">
          <left style="thin">
            <color indexed="64"/>
          </left>
          <right style="thin">
            <color indexed="64"/>
          </right>
          <top style="thin">
            <color indexed="64"/>
          </top>
          <bottom style="thin">
            <color indexed="64"/>
          </bottom>
        </border>
      </dxf>
    </rfmt>
    <rfmt sheetId="1" sqref="F358" start="0" length="0">
      <dxf>
        <alignment horizontal="center" vertical="center"/>
        <border outline="0">
          <left style="thin">
            <color indexed="64"/>
          </left>
          <right style="thin">
            <color indexed="64"/>
          </right>
          <top style="thin">
            <color indexed="64"/>
          </top>
          <bottom style="thin">
            <color indexed="64"/>
          </bottom>
        </border>
      </dxf>
    </rfmt>
    <rfmt sheetId="1" sqref="G358"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59" start="0" length="0">
      <dxf>
        <alignment vertical="center" wrapText="1"/>
        <border outline="0">
          <left style="thin">
            <color indexed="64"/>
          </left>
          <right style="thin">
            <color indexed="64"/>
          </right>
          <top style="thin">
            <color indexed="64"/>
          </top>
          <bottom style="thin">
            <color indexed="64"/>
          </bottom>
        </border>
      </dxf>
    </rfmt>
    <rfmt sheetId="1" sqref="B359" start="0" length="0">
      <dxf>
        <alignment horizontal="center" vertical="center"/>
        <border outline="0">
          <left style="thin">
            <color indexed="64"/>
          </left>
          <right style="thin">
            <color indexed="64"/>
          </right>
          <top style="thin">
            <color indexed="64"/>
          </top>
          <bottom style="thin">
            <color indexed="64"/>
          </bottom>
        </border>
      </dxf>
    </rfmt>
    <rfmt sheetId="1" sqref="C359" start="0" length="0">
      <dxf>
        <alignment horizontal="center" vertical="center"/>
        <border outline="0">
          <left style="thin">
            <color indexed="64"/>
          </left>
          <right style="thin">
            <color indexed="64"/>
          </right>
          <top style="thin">
            <color indexed="64"/>
          </top>
          <bottom style="thin">
            <color indexed="64"/>
          </bottom>
        </border>
      </dxf>
    </rfmt>
    <rfmt sheetId="1" sqref="D359" start="0" length="0">
      <dxf>
        <alignment horizontal="center" vertical="center"/>
        <border outline="0">
          <left style="thin">
            <color indexed="64"/>
          </left>
          <right style="thin">
            <color indexed="64"/>
          </right>
          <top style="thin">
            <color indexed="64"/>
          </top>
          <bottom style="thin">
            <color indexed="64"/>
          </bottom>
        </border>
      </dxf>
    </rfmt>
    <rfmt sheetId="1" sqref="E359" start="0" length="0">
      <dxf>
        <alignment horizontal="center" vertical="center"/>
        <border outline="0">
          <left style="thin">
            <color indexed="64"/>
          </left>
          <right style="thin">
            <color indexed="64"/>
          </right>
          <top style="thin">
            <color indexed="64"/>
          </top>
          <bottom style="thin">
            <color indexed="64"/>
          </bottom>
        </border>
      </dxf>
    </rfmt>
    <rfmt sheetId="1" sqref="F359" start="0" length="0">
      <dxf>
        <alignment horizontal="center" vertical="center"/>
        <border outline="0">
          <left style="thin">
            <color indexed="64"/>
          </left>
          <right style="thin">
            <color indexed="64"/>
          </right>
          <top style="thin">
            <color indexed="64"/>
          </top>
          <bottom style="thin">
            <color indexed="64"/>
          </bottom>
        </border>
      </dxf>
    </rfmt>
    <rfmt sheetId="1" sqref="G35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050"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1"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2"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3"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4"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5"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6"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7"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8"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rc rId="5059" sId="1" ref="A423:XFD423" action="deleteRow">
    <rfmt sheetId="1" xfDxf="1" sqref="A423:XFD423" start="0" length="0"/>
    <rfmt sheetId="1" sqref="A423" start="0" length="0">
      <dxf>
        <alignment vertical="top" wrapText="1"/>
      </dxf>
    </rfmt>
    <rfmt sheetId="1" sqref="B423" start="0" length="0">
      <dxf>
        <alignment horizontal="center" vertical="top"/>
      </dxf>
    </rfmt>
    <rfmt sheetId="1" sqref="C423" start="0" length="0">
      <dxf>
        <alignment horizontal="center" vertical="top"/>
      </dxf>
    </rfmt>
    <rfmt sheetId="1" sqref="D423" start="0" length="0">
      <dxf>
        <alignment horizontal="center" vertical="top"/>
      </dxf>
    </rfmt>
    <rfmt sheetId="1" sqref="E423" start="0" length="0">
      <dxf>
        <alignment horizontal="center" vertical="top"/>
      </dxf>
    </rfmt>
    <rfmt sheetId="1" sqref="F423" start="0" length="0">
      <dxf>
        <alignment horizontal="center" vertical="top"/>
      </dxf>
    </rfmt>
    <rfmt sheetId="1" sqref="G423" start="0" length="0">
      <dxf>
        <alignment horizontal="center" vertical="top"/>
      </dxf>
    </rfmt>
  </rr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061" sId="1" ref="A43:XFD43" action="deleteRow">
    <undo index="65535" exp="area" dr="F12:F43" r="F44" sId="1"/>
    <undo index="65535" exp="area" dr="E12:E43" r="E44" sId="1"/>
    <undo index="65535" exp="area" dr="D12:D43" r="D44" sId="1"/>
    <undo index="65535" exp="area" dr="C12:C43" r="C44" sId="1"/>
    <rfmt sheetId="1" xfDxf="1" sqref="A43:XFD43" start="0" length="0"/>
    <rcc rId="0" sId="1" dxf="1">
      <nc r="A43" t="inlineStr">
        <is>
          <t>Hemorrhoidectomy with fistulectomy</t>
        </is>
      </nc>
      <ndxf>
        <alignment vertical="center" wrapText="1"/>
        <border outline="0">
          <left style="thin">
            <color indexed="64"/>
          </left>
          <right style="thin">
            <color indexed="64"/>
          </right>
          <top style="thin">
            <color indexed="64"/>
          </top>
          <bottom style="thin">
            <color indexed="64"/>
          </bottom>
        </border>
      </ndxf>
    </rcc>
    <rcc rId="0" sId="1" dxf="1">
      <nc r="B43">
        <v>66258</v>
      </nc>
      <ndxf>
        <alignment horizontal="center" vertical="center"/>
        <border outline="0">
          <left style="thin">
            <color indexed="64"/>
          </left>
          <right style="thin">
            <color indexed="64"/>
          </right>
          <top style="thin">
            <color indexed="64"/>
          </top>
          <bottom style="thin">
            <color indexed="64"/>
          </bottom>
        </border>
      </ndxf>
    </rcc>
    <rcc rId="0" sId="1" dxf="1">
      <nc r="C4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4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43"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43"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43"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8">
    <dxf>
      <fill>
        <patternFill patternType="solid">
          <bgColor rgb="FFFFFF00"/>
        </patternFill>
      </fill>
    </dxf>
  </rfmt>
  <rfmt sheetId="1" sqref="A75">
    <dxf>
      <fill>
        <patternFill>
          <bgColor rgb="FFFFFF00"/>
        </patternFill>
      </fill>
    </dxf>
  </rfmt>
  <rfmt sheetId="1" sqref="A91:A92">
    <dxf>
      <fill>
        <patternFill patternType="solid">
          <bgColor rgb="FFFFFF00"/>
        </patternFill>
      </fill>
    </dxf>
  </rfmt>
  <rfmt sheetId="1" sqref="A98">
    <dxf>
      <fill>
        <patternFill patternType="solid">
          <bgColor rgb="FFFFFF00"/>
        </patternFill>
      </fill>
    </dxf>
  </rfmt>
  <rfmt sheetId="1" sqref="A103">
    <dxf>
      <fill>
        <patternFill patternType="solid">
          <bgColor rgb="FFFFFF00"/>
        </patternFill>
      </fill>
    </dxf>
  </rfmt>
  <rfmt sheetId="1" sqref="A104">
    <dxf>
      <fill>
        <patternFill patternType="solid">
          <bgColor rgb="FFFFFF00"/>
        </patternFill>
      </fill>
    </dxf>
  </rfmt>
  <rfmt sheetId="1" sqref="A105">
    <dxf>
      <fill>
        <patternFill patternType="solid">
          <bgColor rgb="FFFFFF00"/>
        </patternFill>
      </fill>
    </dxf>
  </rfmt>
  <rfmt sheetId="1" sqref="A106:A107">
    <dxf>
      <fill>
        <patternFill patternType="solid">
          <bgColor rgb="FFFFFF00"/>
        </patternFill>
      </fill>
    </dxf>
  </rfmt>
  <rfmt sheetId="1" sqref="A109">
    <dxf>
      <fill>
        <patternFill patternType="solid">
          <bgColor rgb="FFFFFF00"/>
        </patternFill>
      </fill>
    </dxf>
  </rfmt>
  <rfmt sheetId="1" sqref="A110">
    <dxf>
      <fill>
        <patternFill patternType="solid">
          <bgColor rgb="FFFFFF00"/>
        </patternFill>
      </fill>
    </dxf>
  </rfmt>
  <rfmt sheetId="1" sqref="A117">
    <dxf>
      <fill>
        <patternFill patternType="solid">
          <bgColor rgb="FFFFFF00"/>
        </patternFill>
      </fill>
    </dxf>
  </rfmt>
  <rfmt sheetId="1" sqref="A118:A119">
    <dxf>
      <fill>
        <patternFill patternType="solid">
          <bgColor rgb="FFFFFF00"/>
        </patternFill>
      </fill>
    </dxf>
  </rfmt>
  <rfmt sheetId="1" sqref="A121">
    <dxf>
      <fill>
        <patternFill patternType="solid">
          <bgColor rgb="FFFFFF00"/>
        </patternFill>
      </fill>
    </dxf>
  </rfmt>
  <rfmt sheetId="1" sqref="A122">
    <dxf>
      <fill>
        <patternFill patternType="solid">
          <bgColor rgb="FFFFFF00"/>
        </patternFill>
      </fill>
    </dxf>
  </rfmt>
  <rfmt sheetId="1" sqref="A113:A116">
    <dxf>
      <fill>
        <patternFill patternType="solid">
          <bgColor rgb="FFFFFF00"/>
        </patternFill>
      </fill>
    </dxf>
  </rfmt>
  <rfmt sheetId="1" sqref="A111">
    <dxf>
      <fill>
        <patternFill patternType="solid">
          <bgColor rgb="FFFFFF00"/>
        </patternFill>
      </fill>
    </dxf>
  </rfmt>
  <rfmt sheetId="1" sqref="A120">
    <dxf>
      <fill>
        <patternFill patternType="solid">
          <bgColor rgb="FFFFFF00"/>
        </patternFill>
      </fill>
    </dxf>
  </rfmt>
  <rfmt sheetId="1" sqref="A76">
    <dxf>
      <fill>
        <patternFill patternType="solid">
          <bgColor rgb="FFFFFF00"/>
        </patternFill>
      </fill>
    </dxf>
  </rfmt>
  <rfmt sheetId="1" sqref="A84">
    <dxf>
      <fill>
        <patternFill patternType="solid">
          <bgColor rgb="FFFFFF00"/>
        </patternFill>
      </fill>
    </dxf>
  </rfmt>
  <rfmt sheetId="1" sqref="A77">
    <dxf>
      <fill>
        <patternFill patternType="solid">
          <bgColor rgb="FFFFFF00"/>
        </patternFill>
      </fill>
    </dxf>
  </rfmt>
  <rfmt sheetId="1" sqref="A87:A89">
    <dxf>
      <fill>
        <patternFill patternType="solid">
          <bgColor rgb="FFFFFF00"/>
        </patternFill>
      </fill>
    </dxf>
  </rfmt>
  <rfmt sheetId="1" sqref="A93:A94">
    <dxf>
      <fill>
        <patternFill patternType="solid">
          <bgColor rgb="FFFFFF00"/>
        </patternFill>
      </fill>
    </dxf>
  </rfmt>
  <rfmt sheetId="1" sqref="A96">
    <dxf>
      <fill>
        <patternFill patternType="solid">
          <bgColor rgb="FFFFFF00"/>
        </patternFill>
      </fill>
    </dxf>
  </rfmt>
  <rfmt sheetId="1" sqref="A78">
    <dxf>
      <fill>
        <patternFill patternType="solid">
          <bgColor rgb="FFFFFF00"/>
        </patternFill>
      </fill>
    </dxf>
  </rfmt>
  <rfmt sheetId="1" sqref="A79:A80">
    <dxf>
      <fill>
        <patternFill patternType="solid">
          <bgColor rgb="FFFFFF00"/>
        </patternFill>
      </fill>
    </dxf>
  </rfmt>
  <rfmt sheetId="1" sqref="A81:A83">
    <dxf>
      <fill>
        <patternFill patternType="solid">
          <bgColor rgb="FFFFFF00"/>
        </patternFill>
      </fill>
    </dxf>
  </rfmt>
  <rfmt sheetId="1" sqref="A85:A86">
    <dxf>
      <fill>
        <patternFill patternType="solid">
          <bgColor rgb="FFFFFF00"/>
        </patternFill>
      </fill>
    </dxf>
  </rfmt>
  <rfmt sheetId="1" sqref="A90">
    <dxf>
      <fill>
        <patternFill patternType="solid">
          <bgColor rgb="FFFFFF00"/>
        </patternFill>
      </fill>
    </dxf>
  </rfmt>
  <rfmt sheetId="1" sqref="A95">
    <dxf>
      <fill>
        <patternFill patternType="solid">
          <bgColor rgb="FFFFFF00"/>
        </patternFill>
      </fill>
    </dxf>
  </rfmt>
  <rfmt sheetId="1" sqref="A97">
    <dxf>
      <fill>
        <patternFill patternType="solid">
          <bgColor rgb="FFFFFF00"/>
        </patternFill>
      </fill>
    </dxf>
  </rfmt>
  <rfmt sheetId="1" sqref="A101">
    <dxf>
      <fill>
        <patternFill patternType="solid">
          <bgColor rgb="FFFFFF00"/>
        </patternFill>
      </fill>
    </dxf>
  </rfmt>
  <rfmt sheetId="1" sqref="A102">
    <dxf>
      <fill>
        <patternFill patternType="solid">
          <bgColor rgb="FFFFFF00"/>
        </patternFill>
      </fill>
    </dxf>
  </rfmt>
  <rfmt sheetId="1" sqref="A112">
    <dxf>
      <fill>
        <patternFill patternType="solid">
          <bgColor rgb="FFFFFF00"/>
        </patternFill>
      </fill>
    </dxf>
  </rfmt>
  <rfmt sheetId="1" sqref="A99:A100">
    <dxf>
      <fill>
        <patternFill patternType="solid">
          <bgColor rgb="FFFFFF00"/>
        </patternFill>
      </fill>
    </dxf>
  </rfmt>
  <rfmt sheetId="1" sqref="A75:A122">
    <dxf>
      <fill>
        <patternFill>
          <bgColor theme="0"/>
        </patternFill>
      </fill>
    </dxf>
  </rfmt>
  <rfmt sheetId="1" sqref="A130:A135">
    <dxf>
      <fill>
        <patternFill patternType="solid">
          <bgColor rgb="FFFFFF00"/>
        </patternFill>
      </fill>
    </dxf>
  </rfmt>
  <rfmt sheetId="1" sqref="A136">
    <dxf>
      <fill>
        <patternFill patternType="solid">
          <bgColor rgb="FFFFFF00"/>
        </patternFill>
      </fill>
    </dxf>
  </rfmt>
  <rfmt sheetId="1" sqref="A137:A140">
    <dxf>
      <fill>
        <patternFill patternType="solid">
          <bgColor rgb="FFFFFF00"/>
        </patternFill>
      </fill>
    </dxf>
  </rfmt>
  <rfmt sheetId="1" sqref="A141:A143">
    <dxf>
      <fill>
        <patternFill patternType="solid">
          <bgColor rgb="FFFFFF00"/>
        </patternFill>
      </fill>
    </dxf>
  </rfmt>
  <rfmt sheetId="1" sqref="A144:A145">
    <dxf>
      <fill>
        <patternFill patternType="solid">
          <bgColor rgb="FFFFFF00"/>
        </patternFill>
      </fill>
    </dxf>
  </rfmt>
  <rfmt sheetId="1" sqref="A130:A145">
    <dxf>
      <fill>
        <patternFill>
          <bgColor theme="0"/>
        </patternFill>
      </fill>
    </dxf>
  </rfmt>
  <rfmt sheetId="1" sqref="A172:A175">
    <dxf>
      <fill>
        <patternFill patternType="solid">
          <bgColor rgb="FFFFFF00"/>
        </patternFill>
      </fill>
    </dxf>
  </rfmt>
  <rfmt sheetId="1" sqref="A176:A180">
    <dxf>
      <fill>
        <patternFill patternType="solid">
          <bgColor rgb="FFFFFF00"/>
        </patternFill>
      </fill>
    </dxf>
  </rfmt>
  <rfmt sheetId="1" sqref="A181:A184">
    <dxf>
      <fill>
        <patternFill patternType="solid">
          <bgColor rgb="FFFFFF00"/>
        </patternFill>
      </fill>
    </dxf>
  </rfmt>
  <rrc rId="5062" sId="1" ref="A185:XFD185" action="deleteRow">
    <rfmt sheetId="1" xfDxf="1" sqref="A185:XFD185" start="0" length="0"/>
    <rcc rId="0" sId="1" dxf="1">
      <nc r="A185" t="inlineStr">
        <is>
          <t>Closure of rectourethral fistula;</t>
        </is>
      </nc>
      <ndxf>
        <border outline="0">
          <left style="thin">
            <color indexed="64"/>
          </left>
          <right style="thin">
            <color indexed="64"/>
          </right>
          <top style="thin">
            <color indexed="64"/>
          </top>
          <bottom style="thin">
            <color indexed="64"/>
          </bottom>
        </border>
      </ndxf>
    </rcc>
    <rcc rId="0" sId="1" dxf="1">
      <nc r="B185">
        <v>45820</v>
      </nc>
      <ndxf>
        <fill>
          <patternFill patternType="solid">
            <bgColor theme="3" tint="0.39997558519241921"/>
          </patternFill>
        </fill>
        <alignment horizontal="center" vertical="center"/>
        <border outline="0">
          <left style="thin">
            <color indexed="64"/>
          </left>
          <right style="thin">
            <color indexed="64"/>
          </right>
          <top style="thin">
            <color indexed="64"/>
          </top>
          <bottom style="thin">
            <color indexed="64"/>
          </bottom>
        </border>
      </ndxf>
    </rcc>
    <rcc rId="0" sId="1" dxf="1">
      <nc r="C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185"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185"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63" sId="1" ref="A185:XFD185" action="deleteRow">
    <rfmt sheetId="1" xfDxf="1" sqref="A185:XFD185" start="0" length="0"/>
    <rcc rId="0" sId="1" dxf="1">
      <nc r="A185" t="inlineStr">
        <is>
          <t>Closure of rectourethral fistula; with colostomy</t>
        </is>
      </nc>
      <ndxf>
        <border outline="0">
          <left style="thin">
            <color indexed="64"/>
          </left>
          <right style="thin">
            <color indexed="64"/>
          </right>
          <top style="thin">
            <color indexed="64"/>
          </top>
          <bottom style="thin">
            <color indexed="64"/>
          </bottom>
        </border>
      </ndxf>
    </rcc>
    <rcc rId="0" sId="1" dxf="1">
      <nc r="B185">
        <v>45825</v>
      </nc>
      <ndxf>
        <fill>
          <patternFill patternType="solid">
            <bgColor rgb="FFD652B3"/>
          </patternFill>
        </fill>
        <alignment horizontal="center" vertical="center"/>
        <border outline="0">
          <left style="thin">
            <color indexed="64"/>
          </left>
          <right style="thin">
            <color indexed="64"/>
          </right>
          <top style="thin">
            <color indexed="64"/>
          </top>
          <bottom style="thin">
            <color indexed="64"/>
          </bottom>
        </border>
      </ndxf>
    </rcc>
    <rcc rId="0" sId="1" dxf="1">
      <nc r="C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185"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185"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185"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B239">
    <dxf>
      <fill>
        <patternFill>
          <bgColor theme="3" tint="0.39997558519241921"/>
        </patternFill>
      </fill>
    </dxf>
  </rfmt>
  <rfmt sheetId="1" sqref="B284">
    <dxf>
      <fill>
        <patternFill>
          <bgColor theme="3" tint="0.39997558519241921"/>
        </patternFill>
      </fill>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2:A184">
    <dxf>
      <fill>
        <patternFill>
          <bgColor theme="0"/>
        </patternFill>
      </fill>
    </dxf>
  </rfmt>
  <rfmt sheetId="1" sqref="A229">
    <dxf>
      <fill>
        <patternFill patternType="solid">
          <bgColor rgb="FFFFFF00"/>
        </patternFill>
      </fill>
    </dxf>
  </rfmt>
  <rfmt sheetId="1" sqref="A234">
    <dxf>
      <fill>
        <patternFill patternType="solid">
          <bgColor rgb="FFFFFF00"/>
        </patternFill>
      </fill>
    </dxf>
  </rfmt>
  <rfmt sheetId="1" sqref="A235:A236">
    <dxf>
      <fill>
        <patternFill patternType="solid">
          <bgColor rgb="FFFFFF00"/>
        </patternFill>
      </fill>
    </dxf>
  </rfmt>
  <rfmt sheetId="1" sqref="A226:A227">
    <dxf>
      <fill>
        <patternFill patternType="solid">
          <bgColor rgb="FFFFFF00"/>
        </patternFill>
      </fill>
    </dxf>
  </rfmt>
  <rfmt sheetId="1" sqref="A230:A231">
    <dxf>
      <fill>
        <patternFill patternType="solid">
          <bgColor rgb="FFFFFF00"/>
        </patternFill>
      </fill>
    </dxf>
  </rfmt>
  <rfmt sheetId="1" sqref="A232:A233">
    <dxf>
      <fill>
        <patternFill patternType="solid">
          <bgColor rgb="FFFFFF00"/>
        </patternFill>
      </fill>
    </dxf>
  </rfmt>
  <rfmt sheetId="1" sqref="A224:A237">
    <dxf>
      <fill>
        <patternFill>
          <bgColor theme="0"/>
        </patternFill>
      </fill>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59:A260">
    <dxf>
      <fill>
        <patternFill patternType="solid">
          <bgColor rgb="FFFFFF00"/>
        </patternFill>
      </fill>
    </dxf>
  </rfmt>
  <rfmt sheetId="1" sqref="A266">
    <dxf>
      <fill>
        <patternFill patternType="solid">
          <bgColor rgb="FFFFFF00"/>
        </patternFill>
      </fill>
    </dxf>
  </rfmt>
  <rfmt sheetId="1" sqref="A256:A258">
    <dxf>
      <fill>
        <patternFill patternType="solid">
          <bgColor rgb="FFFFFF00"/>
        </patternFill>
      </fill>
    </dxf>
  </rfmt>
  <rfmt sheetId="1" sqref="A263:A264">
    <dxf>
      <fill>
        <patternFill patternType="solid">
          <bgColor rgb="FFFFFF00"/>
        </patternFill>
      </fill>
    </dxf>
  </rfmt>
  <rfmt sheetId="1" sqref="A268:A269">
    <dxf>
      <fill>
        <patternFill patternType="solid">
          <bgColor rgb="FFFFFF00"/>
        </patternFill>
      </fill>
    </dxf>
  </rfmt>
  <rfmt sheetId="1" sqref="A271:A272">
    <dxf>
      <fill>
        <patternFill patternType="solid">
          <bgColor rgb="FFFFFF00"/>
        </patternFill>
      </fill>
    </dxf>
  </rfmt>
  <rfmt sheetId="1" sqref="A273:A274">
    <dxf>
      <fill>
        <patternFill patternType="solid">
          <bgColor rgb="FFFFFF00"/>
        </patternFill>
      </fill>
    </dxf>
  </rfmt>
  <rfmt sheetId="1" sqref="A276">
    <dxf>
      <fill>
        <patternFill patternType="solid">
          <bgColor rgb="FFFFFF00"/>
        </patternFill>
      </fill>
    </dxf>
  </rfmt>
  <rfmt sheetId="1" sqref="A278">
    <dxf>
      <fill>
        <patternFill patternType="solid">
          <bgColor rgb="FFFFFF00"/>
        </patternFill>
      </fill>
    </dxf>
  </rfmt>
  <rfmt sheetId="1" sqref="A267">
    <dxf>
      <fill>
        <patternFill patternType="solid">
          <bgColor rgb="FFFFFF00"/>
        </patternFill>
      </fill>
    </dxf>
  </rfmt>
  <rfmt sheetId="1" sqref="A275">
    <dxf>
      <fill>
        <patternFill patternType="solid">
          <bgColor rgb="FFFFFF00"/>
        </patternFill>
      </fill>
    </dxf>
  </rfmt>
  <rfmt sheetId="1" sqref="A277">
    <dxf>
      <fill>
        <patternFill patternType="solid">
          <bgColor rgb="FFFFFF00"/>
        </patternFill>
      </fill>
    </dxf>
  </rfmt>
  <rfmt sheetId="1" sqref="A261:A262">
    <dxf>
      <fill>
        <patternFill patternType="solid">
          <bgColor rgb="FFFFFF00"/>
        </patternFill>
      </fill>
    </dxf>
  </rfmt>
  <rfmt sheetId="1" sqref="A265">
    <dxf>
      <fill>
        <patternFill patternType="solid">
          <bgColor rgb="FFFFFF00"/>
        </patternFill>
      </fill>
    </dxf>
  </rfmt>
  <rfmt sheetId="1" sqref="A270">
    <dxf>
      <fill>
        <patternFill patternType="solid">
          <bgColor rgb="FFFFFF00"/>
        </patternFill>
      </fill>
    </dxf>
  </rfmt>
  <rfmt sheetId="1" sqref="A256:A284">
    <dxf>
      <fill>
        <patternFill>
          <bgColor theme="0"/>
        </patternFill>
      </fill>
    </dxf>
  </rfmt>
  <rcc rId="5064" sId="1" quotePrefix="1">
    <oc r="C287" t="inlineStr">
      <is>
        <t>---</t>
      </is>
    </oc>
    <nc r="C287" t="inlineStr">
      <is>
        <t>N/A</t>
      </is>
    </nc>
  </rcc>
  <rcc rId="5065" sId="1" quotePrefix="1">
    <oc r="D287" t="inlineStr">
      <is>
        <t>---</t>
      </is>
    </oc>
    <nc r="D287" t="inlineStr">
      <is>
        <t>N/A</t>
      </is>
    </nc>
  </rcc>
  <rcc rId="5066" sId="1" quotePrefix="1">
    <oc r="E287" t="inlineStr">
      <is>
        <t>---</t>
      </is>
    </oc>
    <nc r="E287" t="inlineStr">
      <is>
        <t>N/A</t>
      </is>
    </nc>
  </rcc>
  <rcc rId="5067" sId="1" quotePrefix="1">
    <oc r="F287" t="inlineStr">
      <is>
        <t>---</t>
      </is>
    </oc>
    <nc r="F287" t="inlineStr">
      <is>
        <t>N/A</t>
      </is>
    </nc>
  </rcc>
  <rcc rId="5068" sId="1">
    <oc r="A287" t="inlineStr">
      <is>
        <t>Only get credit for this if rectcal cancer (ICD code) is the reason for the surgery (CPT code). They must be combined.</t>
      </is>
    </oc>
    <nc r="A287" t="inlineStr">
      <is>
        <r>
          <t xml:space="preserve">Only get credit for this if rectcal cancer (ICD code) is the reason for the surgery (CPT code). They must be combined. </t>
        </r>
        <r>
          <rPr>
            <b/>
            <sz val="10"/>
            <rFont val="Arial"/>
            <family val="2"/>
          </rPr>
          <t>No numbers need to be entered here.</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069" sId="1" ref="A167:XFD167" action="deleteRow">
    <undo index="65535" exp="area" dr="F150:F167" r="F168" sId="1"/>
    <undo index="65535" exp="area" dr="E150:E167" r="E168" sId="1"/>
    <undo index="65535" exp="area" dr="D150:D167" r="D168" sId="1"/>
    <undo index="65535" exp="area" dr="C150:C167" r="C168" sId="1"/>
    <rfmt sheetId="1" xfDxf="1" sqref="A167:XFD167" start="0" length="0"/>
    <rcc rId="0" sId="1" dxf="1">
      <nc r="A167" t="inlineStr">
        <is>
          <t>Laparoscopy, surgical, repair, incisional hernia (includes mesh insertion, when performed); reducible</t>
        </is>
      </nc>
      <ndxf>
        <alignment vertical="top" wrapText="1"/>
        <border outline="0">
          <left style="thin">
            <color indexed="64"/>
          </left>
          <right style="thin">
            <color indexed="64"/>
          </right>
          <top style="thin">
            <color indexed="64"/>
          </top>
          <bottom style="thin">
            <color indexed="64"/>
          </bottom>
        </border>
      </ndxf>
    </rcc>
    <rcc rId="0" sId="1" dxf="1">
      <nc r="B167">
        <v>49654</v>
      </nc>
      <ndxf>
        <fill>
          <patternFill patternType="solid">
            <bgColor theme="0"/>
          </patternFill>
        </fill>
        <alignment horizontal="center" vertical="center"/>
        <border outline="0">
          <left style="thin">
            <color indexed="64"/>
          </left>
          <right style="thin">
            <color indexed="64"/>
          </right>
          <top style="thin">
            <color indexed="64"/>
          </top>
          <bottom style="thin">
            <color indexed="64"/>
          </bottom>
        </border>
      </ndxf>
    </rcc>
    <rcc rId="0" sId="1" dxf="1">
      <nc r="C167"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167"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167"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167"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16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70" sId="1" ref="A331:XFD331" action="deleteRow">
    <rfmt sheetId="1" xfDxf="1" sqref="A331:XFD331" start="0" length="0"/>
    <rcc rId="0" sId="1" dxf="1">
      <nc r="A331" t="inlineStr">
        <is>
          <t>Laparoscopy, surgical, repair, incisional hernia (includes mesh insertion, when performed); reducible</t>
        </is>
      </nc>
      <ndxf>
        <alignment vertical="top" wrapText="1"/>
        <border outline="0">
          <left style="thin">
            <color indexed="64"/>
          </left>
          <right style="thin">
            <color indexed="64"/>
          </right>
          <top style="thin">
            <color indexed="64"/>
          </top>
          <bottom style="thin">
            <color indexed="64"/>
          </bottom>
        </border>
      </ndxf>
    </rcc>
    <rcc rId="0" sId="1" dxf="1">
      <nc r="B331">
        <v>49654</v>
      </nc>
      <ndxf>
        <alignment horizontal="center" vertical="center"/>
        <border outline="0">
          <left style="thin">
            <color indexed="64"/>
          </left>
          <right style="thin">
            <color indexed="64"/>
          </right>
          <top style="thin">
            <color indexed="64"/>
          </top>
          <bottom style="thin">
            <color indexed="64"/>
          </bottom>
        </border>
      </ndxf>
    </rcc>
    <rcc rId="0" sId="1" dxf="1">
      <nc r="C33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3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31"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31"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31"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71" sId="1" ref="A316:XFD316" action="insertRow"/>
  <rcc rId="5072" sId="1">
    <nc r="B316">
      <v>44950</v>
    </nc>
  </rcc>
  <rcc rId="5073" sId="1">
    <nc r="A316" t="inlineStr">
      <is>
        <t>Appendectomy</t>
      </is>
    </nc>
  </rcc>
  <rrc rId="5074" sId="1" ref="A316:XFD316" action="deleteRow">
    <rfmt sheetId="1" xfDxf="1" sqref="A316:XFD316" start="0" length="0"/>
    <rcc rId="0" sId="1" dxf="1">
      <nc r="A316" t="inlineStr">
        <is>
          <t>Appendectomy</t>
        </is>
      </nc>
      <ndxf>
        <alignment vertical="top" wrapText="1"/>
        <border outline="0">
          <left style="thin">
            <color indexed="64"/>
          </left>
          <right style="thin">
            <color indexed="64"/>
          </right>
          <top style="thin">
            <color indexed="64"/>
          </top>
          <bottom style="thin">
            <color indexed="64"/>
          </bottom>
        </border>
      </ndxf>
    </rcc>
    <rcc rId="0" sId="1" dxf="1">
      <nc r="B316">
        <v>44950</v>
      </nc>
      <ndxf>
        <alignment horizontal="center" vertical="center"/>
        <border outline="0">
          <left style="thin">
            <color indexed="64"/>
          </left>
          <right style="thin">
            <color indexed="64"/>
          </right>
          <top style="thin">
            <color indexed="64"/>
          </top>
          <bottom style="thin">
            <color indexed="64"/>
          </bottom>
        </border>
      </ndxf>
    </rcc>
    <rfmt sheetId="1" sqref="C316" start="0" length="0">
      <dxf>
        <alignment horizontal="center" vertical="center"/>
        <border outline="0">
          <left style="thin">
            <color indexed="64"/>
          </left>
          <right style="thin">
            <color indexed="64"/>
          </right>
          <top style="thin">
            <color indexed="64"/>
          </top>
          <bottom style="thin">
            <color indexed="64"/>
          </bottom>
        </border>
      </dxf>
    </rfmt>
    <rfmt sheetId="1" sqref="D316" start="0" length="0">
      <dxf>
        <alignment horizontal="center" vertical="center"/>
        <border outline="0">
          <left style="thin">
            <color indexed="64"/>
          </left>
          <right style="thin">
            <color indexed="64"/>
          </right>
          <top style="thin">
            <color indexed="64"/>
          </top>
          <bottom style="thin">
            <color indexed="64"/>
          </bottom>
        </border>
      </dxf>
    </rfmt>
    <rfmt sheetId="1" sqref="E316" start="0" length="0">
      <dxf>
        <alignment horizontal="center" vertical="center"/>
        <border outline="0">
          <left style="thin">
            <color indexed="64"/>
          </left>
          <right style="thin">
            <color indexed="64"/>
          </right>
          <top style="thin">
            <color indexed="64"/>
          </top>
          <bottom style="thin">
            <color indexed="64"/>
          </bottom>
        </border>
      </dxf>
    </rfmt>
    <rfmt sheetId="1" sqref="F316" start="0" length="0">
      <dxf>
        <alignment horizontal="center" vertical="center"/>
        <border outline="0">
          <left style="thin">
            <color indexed="64"/>
          </left>
          <right style="thin">
            <color indexed="64"/>
          </right>
          <top style="thin">
            <color indexed="64"/>
          </top>
          <bottom style="thin">
            <color indexed="64"/>
          </bottom>
        </border>
      </dxf>
    </rfmt>
    <rfmt sheetId="1" sqref="G316"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A318">
    <dxf>
      <fill>
        <patternFill patternType="solid">
          <bgColor rgb="FFFFFF00"/>
        </patternFill>
      </fill>
    </dxf>
  </rfmt>
  <rfmt sheetId="1" sqref="A319">
    <dxf>
      <fill>
        <patternFill patternType="solid">
          <bgColor rgb="FFFFFF00"/>
        </patternFill>
      </fill>
    </dxf>
  </rfmt>
  <rfmt sheetId="1" sqref="A331">
    <dxf>
      <fill>
        <patternFill patternType="solid">
          <bgColor rgb="FFFFFF00"/>
        </patternFill>
      </fill>
    </dxf>
  </rfmt>
  <rrc rId="5075" sId="1" ref="A314:XFD314" action="insertRow"/>
  <rrc rId="5076" sId="1" ref="A314:XFD314" action="insertRow"/>
  <rrc rId="5077" sId="1" ref="A314:XFD314" action="insertRow"/>
  <rrc rId="5078" sId="1" ref="A314:XFD314" action="deleteRow">
    <rfmt sheetId="1" xfDxf="1" sqref="A314:XFD314" start="0" length="0"/>
    <rfmt sheetId="1" sqref="A314" start="0" length="0">
      <dxf>
        <alignment vertical="top" wrapText="1"/>
        <border outline="0">
          <left style="thin">
            <color indexed="64"/>
          </left>
          <right style="thin">
            <color indexed="64"/>
          </right>
          <top style="thin">
            <color indexed="64"/>
          </top>
          <bottom style="thin">
            <color indexed="64"/>
          </bottom>
        </border>
      </dxf>
    </rfmt>
    <rfmt sheetId="1" sqref="B314" start="0" length="0">
      <dxf>
        <alignment horizontal="center" vertical="center"/>
        <border outline="0">
          <left style="thin">
            <color indexed="64"/>
          </left>
          <right style="thin">
            <color indexed="64"/>
          </right>
          <top style="thin">
            <color indexed="64"/>
          </top>
          <bottom style="thin">
            <color indexed="64"/>
          </bottom>
        </border>
      </dxf>
    </rfmt>
    <rfmt sheetId="1" sqref="C314" start="0" length="0">
      <dxf>
        <alignment horizontal="center" vertical="center"/>
        <border outline="0">
          <left style="thin">
            <color indexed="64"/>
          </left>
          <right style="thin">
            <color indexed="64"/>
          </right>
          <top style="thin">
            <color indexed="64"/>
          </top>
          <bottom style="thin">
            <color indexed="64"/>
          </bottom>
        </border>
      </dxf>
    </rfmt>
    <rfmt sheetId="1" sqref="D314" start="0" length="0">
      <dxf>
        <alignment horizontal="center" vertical="center"/>
        <border outline="0">
          <left style="thin">
            <color indexed="64"/>
          </left>
          <right style="thin">
            <color indexed="64"/>
          </right>
          <top style="thin">
            <color indexed="64"/>
          </top>
          <bottom style="thin">
            <color indexed="64"/>
          </bottom>
        </border>
      </dxf>
    </rfmt>
    <rfmt sheetId="1" sqref="E314" start="0" length="0">
      <dxf>
        <alignment horizontal="center" vertical="center"/>
        <border outline="0">
          <left style="thin">
            <color indexed="64"/>
          </left>
          <right style="thin">
            <color indexed="64"/>
          </right>
          <top style="thin">
            <color indexed="64"/>
          </top>
          <bottom style="thin">
            <color indexed="64"/>
          </bottom>
        </border>
      </dxf>
    </rfmt>
    <rfmt sheetId="1" sqref="F314" start="0" length="0">
      <dxf>
        <alignment horizontal="center" vertical="center"/>
        <border outline="0">
          <left style="thin">
            <color indexed="64"/>
          </left>
          <right style="thin">
            <color indexed="64"/>
          </right>
          <top style="thin">
            <color indexed="64"/>
          </top>
          <bottom style="thin">
            <color indexed="64"/>
          </bottom>
        </border>
      </dxf>
    </rfmt>
    <rfmt sheetId="1" sqref="G31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79" sId="1" ref="A314:XFD314" action="deleteRow">
    <rfmt sheetId="1" xfDxf="1" sqref="A314:XFD314" start="0" length="0"/>
    <rfmt sheetId="1" sqref="A314" start="0" length="0">
      <dxf>
        <alignment vertical="top" wrapText="1"/>
        <border outline="0">
          <left style="thin">
            <color indexed="64"/>
          </left>
          <right style="thin">
            <color indexed="64"/>
          </right>
          <top style="thin">
            <color indexed="64"/>
          </top>
          <bottom style="thin">
            <color indexed="64"/>
          </bottom>
        </border>
      </dxf>
    </rfmt>
    <rfmt sheetId="1" sqref="B314" start="0" length="0">
      <dxf>
        <alignment horizontal="center" vertical="center"/>
        <border outline="0">
          <left style="thin">
            <color indexed="64"/>
          </left>
          <right style="thin">
            <color indexed="64"/>
          </right>
          <top style="thin">
            <color indexed="64"/>
          </top>
          <bottom style="thin">
            <color indexed="64"/>
          </bottom>
        </border>
      </dxf>
    </rfmt>
    <rfmt sheetId="1" sqref="C314" start="0" length="0">
      <dxf>
        <alignment horizontal="center" vertical="center"/>
        <border outline="0">
          <left style="thin">
            <color indexed="64"/>
          </left>
          <right style="thin">
            <color indexed="64"/>
          </right>
          <top style="thin">
            <color indexed="64"/>
          </top>
          <bottom style="thin">
            <color indexed="64"/>
          </bottom>
        </border>
      </dxf>
    </rfmt>
    <rfmt sheetId="1" sqref="D314" start="0" length="0">
      <dxf>
        <alignment horizontal="center" vertical="center"/>
        <border outline="0">
          <left style="thin">
            <color indexed="64"/>
          </left>
          <right style="thin">
            <color indexed="64"/>
          </right>
          <top style="thin">
            <color indexed="64"/>
          </top>
          <bottom style="thin">
            <color indexed="64"/>
          </bottom>
        </border>
      </dxf>
    </rfmt>
    <rfmt sheetId="1" sqref="E314" start="0" length="0">
      <dxf>
        <alignment horizontal="center" vertical="center"/>
        <border outline="0">
          <left style="thin">
            <color indexed="64"/>
          </left>
          <right style="thin">
            <color indexed="64"/>
          </right>
          <top style="thin">
            <color indexed="64"/>
          </top>
          <bottom style="thin">
            <color indexed="64"/>
          </bottom>
        </border>
      </dxf>
    </rfmt>
    <rfmt sheetId="1" sqref="F314" start="0" length="0">
      <dxf>
        <alignment horizontal="center" vertical="center"/>
        <border outline="0">
          <left style="thin">
            <color indexed="64"/>
          </left>
          <right style="thin">
            <color indexed="64"/>
          </right>
          <top style="thin">
            <color indexed="64"/>
          </top>
          <bottom style="thin">
            <color indexed="64"/>
          </bottom>
        </border>
      </dxf>
    </rfmt>
    <rfmt sheetId="1" sqref="G31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80" sId="1" ref="A314:XFD314" action="deleteRow">
    <rfmt sheetId="1" xfDxf="1" sqref="A314:XFD314" start="0" length="0"/>
    <rfmt sheetId="1" sqref="A314" start="0" length="0">
      <dxf>
        <alignment vertical="top" wrapText="1"/>
        <border outline="0">
          <left style="thin">
            <color indexed="64"/>
          </left>
          <right style="thin">
            <color indexed="64"/>
          </right>
          <top style="thin">
            <color indexed="64"/>
          </top>
          <bottom style="thin">
            <color indexed="64"/>
          </bottom>
        </border>
      </dxf>
    </rfmt>
    <rfmt sheetId="1" sqref="B314" start="0" length="0">
      <dxf>
        <alignment horizontal="center" vertical="center"/>
        <border outline="0">
          <left style="thin">
            <color indexed="64"/>
          </left>
          <right style="thin">
            <color indexed="64"/>
          </right>
          <top style="thin">
            <color indexed="64"/>
          </top>
          <bottom style="thin">
            <color indexed="64"/>
          </bottom>
        </border>
      </dxf>
    </rfmt>
    <rfmt sheetId="1" sqref="C314" start="0" length="0">
      <dxf>
        <alignment horizontal="center" vertical="center"/>
        <border outline="0">
          <left style="thin">
            <color indexed="64"/>
          </left>
          <right style="thin">
            <color indexed="64"/>
          </right>
          <top style="thin">
            <color indexed="64"/>
          </top>
          <bottom style="thin">
            <color indexed="64"/>
          </bottom>
        </border>
      </dxf>
    </rfmt>
    <rfmt sheetId="1" sqref="D314" start="0" length="0">
      <dxf>
        <alignment horizontal="center" vertical="center"/>
        <border outline="0">
          <left style="thin">
            <color indexed="64"/>
          </left>
          <right style="thin">
            <color indexed="64"/>
          </right>
          <top style="thin">
            <color indexed="64"/>
          </top>
          <bottom style="thin">
            <color indexed="64"/>
          </bottom>
        </border>
      </dxf>
    </rfmt>
    <rfmt sheetId="1" sqref="E314" start="0" length="0">
      <dxf>
        <alignment horizontal="center" vertical="center"/>
        <border outline="0">
          <left style="thin">
            <color indexed="64"/>
          </left>
          <right style="thin">
            <color indexed="64"/>
          </right>
          <top style="thin">
            <color indexed="64"/>
          </top>
          <bottom style="thin">
            <color indexed="64"/>
          </bottom>
        </border>
      </dxf>
    </rfmt>
    <rfmt sheetId="1" sqref="F314" start="0" length="0">
      <dxf>
        <alignment horizontal="center" vertical="center"/>
        <border outline="0">
          <left style="thin">
            <color indexed="64"/>
          </left>
          <right style="thin">
            <color indexed="64"/>
          </right>
          <top style="thin">
            <color indexed="64"/>
          </top>
          <bottom style="thin">
            <color indexed="64"/>
          </bottom>
        </border>
      </dxf>
    </rfmt>
    <rfmt sheetId="1" sqref="G31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A321:A323">
    <dxf>
      <fill>
        <patternFill patternType="solid">
          <bgColor rgb="FFFFFF00"/>
        </patternFill>
      </fill>
    </dxf>
  </rfmt>
  <rfmt sheetId="1" sqref="A292">
    <dxf>
      <fill>
        <patternFill>
          <bgColor rgb="FFFFFF00"/>
        </patternFill>
      </fill>
    </dxf>
  </rfmt>
  <rfmt sheetId="1" sqref="A293">
    <dxf>
      <fill>
        <patternFill patternType="solid">
          <bgColor rgb="FFFFFF00"/>
        </patternFill>
      </fill>
    </dxf>
  </rfmt>
  <rfmt sheetId="1" sqref="A295">
    <dxf>
      <fill>
        <patternFill patternType="solid">
          <bgColor rgb="FFFFFF00"/>
        </patternFill>
      </fill>
    </dxf>
  </rfmt>
  <rfmt sheetId="1" sqref="A296:A297">
    <dxf>
      <fill>
        <patternFill patternType="solid">
          <bgColor rgb="FFFFFF00"/>
        </patternFill>
      </fill>
    </dxf>
  </rfmt>
  <rfmt sheetId="1" sqref="A298">
    <dxf>
      <fill>
        <patternFill patternType="solid">
          <bgColor rgb="FFFFFF00"/>
        </patternFill>
      </fill>
    </dxf>
  </rfmt>
  <rfmt sheetId="1" sqref="A305">
    <dxf>
      <alignment horizontal="center"/>
    </dxf>
  </rfmt>
  <rfmt sheetId="1" sqref="A305">
    <dxf>
      <alignment horizontal="left"/>
    </dxf>
  </rfmt>
  <rfmt sheetId="1" sqref="A305">
    <dxf>
      <fill>
        <patternFill patternType="solid">
          <bgColor rgb="FFFFFF00"/>
        </patternFill>
      </fill>
    </dxf>
  </rfmt>
  <rfmt sheetId="1" sqref="A307">
    <dxf>
      <fill>
        <patternFill patternType="solid">
          <bgColor rgb="FFFFFF00"/>
        </patternFill>
      </fill>
    </dxf>
  </rfmt>
  <rfmt sheetId="1" sqref="A309:A311">
    <dxf>
      <fill>
        <patternFill patternType="solid">
          <bgColor rgb="FFFFFF00"/>
        </patternFill>
      </fill>
    </dxf>
  </rfmt>
  <rfmt sheetId="1" sqref="A312:A314">
    <dxf>
      <fill>
        <patternFill patternType="solid">
          <bgColor rgb="FFFFFF00"/>
        </patternFill>
      </fill>
    </dxf>
  </rfmt>
  <rfmt sheetId="1" sqref="A315:A316">
    <dxf>
      <fill>
        <patternFill patternType="solid">
          <bgColor rgb="FFFFFF00"/>
        </patternFill>
      </fill>
    </dxf>
  </rfmt>
  <rfmt sheetId="1" sqref="A317">
    <dxf>
      <fill>
        <patternFill patternType="solid">
          <bgColor rgb="FFFFFF00"/>
        </patternFill>
      </fill>
    </dxf>
  </rfmt>
  <rfmt sheetId="1" sqref="A324:A327">
    <dxf>
      <fill>
        <patternFill patternType="solid">
          <bgColor rgb="FFFFFF00"/>
        </patternFill>
      </fill>
    </dxf>
  </rfmt>
  <rfmt sheetId="1" sqref="A328">
    <dxf>
      <fill>
        <patternFill patternType="solid">
          <bgColor rgb="FFFFFF00"/>
        </patternFill>
      </fill>
    </dxf>
  </rfmt>
  <rfmt sheetId="1" sqref="A332:A333">
    <dxf>
      <fill>
        <patternFill patternType="solid">
          <bgColor rgb="FFFFFF00"/>
        </patternFill>
      </fill>
    </dxf>
  </rfmt>
  <rfmt sheetId="1" sqref="A334:A336">
    <dxf>
      <fill>
        <patternFill patternType="solid">
          <bgColor rgb="FFFFFF00"/>
        </patternFill>
      </fill>
    </dxf>
  </rfmt>
  <rrc rId="5081" sId="1" ref="A329:XFD329" action="deleteRow">
    <rfmt sheetId="1" xfDxf="1" sqref="A329:XFD329" start="0" length="0"/>
    <rcc rId="0" sId="1" dxf="1">
      <nc r="A329" t="inlineStr">
        <is>
          <t>Repair initial incisional or ventral hernia; reducible</t>
        </is>
      </nc>
      <ndxf>
        <alignment horizontal="left" vertical="center" wrapText="1"/>
        <border outline="0">
          <left style="thin">
            <color indexed="64"/>
          </left>
          <right style="thin">
            <color indexed="64"/>
          </right>
          <top style="thin">
            <color indexed="64"/>
          </top>
          <bottom style="thin">
            <color indexed="64"/>
          </bottom>
        </border>
      </ndxf>
    </rcc>
    <rcc rId="0" sId="1" dxf="1">
      <nc r="B329">
        <v>49560</v>
      </nc>
      <ndxf>
        <alignment horizontal="center" vertical="center"/>
        <border outline="0">
          <left style="thin">
            <color indexed="64"/>
          </left>
          <right style="thin">
            <color indexed="64"/>
          </right>
          <top style="thin">
            <color indexed="64"/>
          </top>
          <bottom style="thin">
            <color indexed="64"/>
          </bottom>
        </border>
      </ndxf>
    </rcc>
    <rcc rId="0" sId="1" dxf="1">
      <nc r="C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29"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2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82" sId="1" ref="A329:XFD329" action="deleteRow">
    <rfmt sheetId="1" xfDxf="1" sqref="A329:XFD329" start="0" length="0"/>
    <rcc rId="0" sId="1" dxf="1">
      <nc r="A329" t="inlineStr">
        <is>
          <t>Repair umbilical hernia, age 5 years or older; reducible</t>
        </is>
      </nc>
      <ndxf>
        <border outline="0">
          <left style="thin">
            <color indexed="64"/>
          </left>
          <right style="thin">
            <color indexed="64"/>
          </right>
          <top style="thin">
            <color indexed="64"/>
          </top>
          <bottom style="thin">
            <color indexed="64"/>
          </bottom>
        </border>
      </ndxf>
    </rcc>
    <rcc rId="0" sId="1" dxf="1">
      <nc r="B329">
        <v>49585</v>
      </nc>
      <ndxf>
        <alignment horizontal="center" vertical="center"/>
        <border outline="0">
          <left style="thin">
            <color indexed="64"/>
          </left>
          <right style="thin">
            <color indexed="64"/>
          </right>
          <top style="thin">
            <color indexed="64"/>
          </top>
          <bottom style="thin">
            <color indexed="64"/>
          </bottom>
        </border>
      </ndxf>
    </rcc>
    <rcc rId="0" sId="1" dxf="1">
      <nc r="C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29"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29"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29"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A320">
    <dxf>
      <fill>
        <patternFill patternType="solid">
          <bgColor rgb="FFFFFF00"/>
        </patternFill>
      </fill>
    </dxf>
  </rfmt>
  <rrc rId="5083" sId="1" ref="A305:XFD306" action="insertRow"/>
  <rm rId="5084" sheetId="1" source="A299:XFD300" destination="A305:XFD306" sourceSheetId="1">
    <rfmt sheetId="1" xfDxf="1" sqref="A305:XFD305" start="0" length="0"/>
    <rfmt sheetId="1" xfDxf="1" sqref="A306:XFD306" start="0" length="0"/>
    <rfmt sheetId="1" sqref="A305" start="0" length="0">
      <dxf>
        <alignment vertical="center" wrapText="1"/>
        <border outline="0">
          <left style="thin">
            <color indexed="64"/>
          </left>
          <right style="thin">
            <color indexed="64"/>
          </right>
          <top style="thin">
            <color indexed="64"/>
          </top>
          <bottom style="thin">
            <color indexed="64"/>
          </bottom>
        </border>
      </dxf>
    </rfmt>
    <rfmt sheetId="1" sqref="B305" start="0" length="0">
      <dxf>
        <alignment horizontal="center" vertical="center"/>
        <border outline="0">
          <left style="thin">
            <color indexed="64"/>
          </left>
          <right style="thin">
            <color indexed="64"/>
          </right>
          <top style="thin">
            <color indexed="64"/>
          </top>
          <bottom style="thin">
            <color indexed="64"/>
          </bottom>
        </border>
      </dxf>
    </rfmt>
    <rfmt sheetId="1" sqref="C305" start="0" length="0">
      <dxf>
        <alignment horizontal="center" vertical="center"/>
        <border outline="0">
          <left style="thin">
            <color indexed="64"/>
          </left>
          <right style="thin">
            <color indexed="64"/>
          </right>
          <top style="thin">
            <color indexed="64"/>
          </top>
          <bottom style="thin">
            <color indexed="64"/>
          </bottom>
        </border>
      </dxf>
    </rfmt>
    <rfmt sheetId="1" sqref="D305" start="0" length="0">
      <dxf>
        <alignment horizontal="center" vertical="center"/>
        <border outline="0">
          <left style="thin">
            <color indexed="64"/>
          </left>
          <right style="thin">
            <color indexed="64"/>
          </right>
          <top style="thin">
            <color indexed="64"/>
          </top>
          <bottom style="thin">
            <color indexed="64"/>
          </bottom>
        </border>
      </dxf>
    </rfmt>
    <rfmt sheetId="1" sqref="E305" start="0" length="0">
      <dxf>
        <alignment horizontal="center" vertical="center"/>
        <border outline="0">
          <left style="thin">
            <color indexed="64"/>
          </left>
          <right style="thin">
            <color indexed="64"/>
          </right>
          <top style="thin">
            <color indexed="64"/>
          </top>
          <bottom style="thin">
            <color indexed="64"/>
          </bottom>
        </border>
      </dxf>
    </rfmt>
    <rfmt sheetId="1" sqref="F305" start="0" length="0">
      <dxf>
        <alignment horizontal="center" vertical="center"/>
        <border outline="0">
          <left style="thin">
            <color indexed="64"/>
          </left>
          <right style="thin">
            <color indexed="64"/>
          </right>
          <top style="thin">
            <color indexed="64"/>
          </top>
          <bottom style="thin">
            <color indexed="64"/>
          </bottom>
        </border>
      </dxf>
    </rfmt>
    <rfmt sheetId="1" sqref="G305"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fmt sheetId="1" sqref="A306" start="0" length="0">
      <dxf>
        <alignment vertical="center" wrapText="1"/>
        <border outline="0">
          <left style="thin">
            <color indexed="64"/>
          </left>
          <right style="thin">
            <color indexed="64"/>
          </right>
          <top style="thin">
            <color indexed="64"/>
          </top>
          <bottom style="thin">
            <color indexed="64"/>
          </bottom>
        </border>
      </dxf>
    </rfmt>
    <rfmt sheetId="1" sqref="B306" start="0" length="0">
      <dxf>
        <alignment horizontal="center" vertical="center"/>
        <border outline="0">
          <left style="thin">
            <color indexed="64"/>
          </left>
          <right style="thin">
            <color indexed="64"/>
          </right>
          <top style="thin">
            <color indexed="64"/>
          </top>
          <bottom style="thin">
            <color indexed="64"/>
          </bottom>
        </border>
      </dxf>
    </rfmt>
    <rfmt sheetId="1" sqref="C306" start="0" length="0">
      <dxf>
        <alignment horizontal="center" vertical="center"/>
        <border outline="0">
          <left style="thin">
            <color indexed="64"/>
          </left>
          <right style="thin">
            <color indexed="64"/>
          </right>
          <top style="thin">
            <color indexed="64"/>
          </top>
          <bottom style="thin">
            <color indexed="64"/>
          </bottom>
        </border>
      </dxf>
    </rfmt>
    <rfmt sheetId="1" sqref="D306" start="0" length="0">
      <dxf>
        <alignment horizontal="center" vertical="center"/>
        <border outline="0">
          <left style="thin">
            <color indexed="64"/>
          </left>
          <right style="thin">
            <color indexed="64"/>
          </right>
          <top style="thin">
            <color indexed="64"/>
          </top>
          <bottom style="thin">
            <color indexed="64"/>
          </bottom>
        </border>
      </dxf>
    </rfmt>
    <rfmt sheetId="1" sqref="E306" start="0" length="0">
      <dxf>
        <alignment horizontal="center" vertical="center"/>
        <border outline="0">
          <left style="thin">
            <color indexed="64"/>
          </left>
          <right style="thin">
            <color indexed="64"/>
          </right>
          <top style="thin">
            <color indexed="64"/>
          </top>
          <bottom style="thin">
            <color indexed="64"/>
          </bottom>
        </border>
      </dxf>
    </rfmt>
    <rfmt sheetId="1" sqref="F306" start="0" length="0">
      <dxf>
        <alignment horizontal="center" vertical="center"/>
        <border outline="0">
          <left style="thin">
            <color indexed="64"/>
          </left>
          <right style="thin">
            <color indexed="64"/>
          </right>
          <top style="thin">
            <color indexed="64"/>
          </top>
          <bottom style="thin">
            <color indexed="64"/>
          </bottom>
        </border>
      </dxf>
    </rfmt>
    <rfmt sheetId="1" sqref="G306"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085" sId="1" ref="A299:XFD299" action="deleteRow">
    <rfmt sheetId="1" xfDxf="1" sqref="A299:XFD299" start="0" length="0"/>
    <rfmt sheetId="1" sqref="A299" start="0" length="0">
      <dxf>
        <alignment vertical="top" wrapText="1"/>
      </dxf>
    </rfmt>
    <rfmt sheetId="1" sqref="B299" start="0" length="0">
      <dxf>
        <alignment horizontal="center" vertical="top"/>
      </dxf>
    </rfmt>
    <rfmt sheetId="1" sqref="C299" start="0" length="0">
      <dxf>
        <alignment horizontal="center" vertical="top"/>
      </dxf>
    </rfmt>
    <rfmt sheetId="1" sqref="D299" start="0" length="0">
      <dxf>
        <alignment horizontal="center" vertical="top"/>
      </dxf>
    </rfmt>
    <rfmt sheetId="1" sqref="E299" start="0" length="0">
      <dxf>
        <alignment horizontal="center" vertical="top"/>
      </dxf>
    </rfmt>
    <rfmt sheetId="1" sqref="F299" start="0" length="0">
      <dxf>
        <alignment horizontal="center" vertical="top"/>
      </dxf>
    </rfmt>
    <rfmt sheetId="1" sqref="G299" start="0" length="0">
      <dxf>
        <alignment horizontal="center" vertical="top"/>
      </dxf>
    </rfmt>
  </rrc>
  <rrc rId="5086" sId="1" ref="A299:XFD299" action="deleteRow">
    <rfmt sheetId="1" xfDxf="1" sqref="A299:XFD299" start="0" length="0"/>
    <rfmt sheetId="1" sqref="A299" start="0" length="0">
      <dxf>
        <alignment vertical="top" wrapText="1"/>
      </dxf>
    </rfmt>
    <rfmt sheetId="1" sqref="B299" start="0" length="0">
      <dxf>
        <alignment horizontal="center" vertical="top"/>
      </dxf>
    </rfmt>
    <rfmt sheetId="1" sqref="C299" start="0" length="0">
      <dxf>
        <alignment horizontal="center" vertical="top"/>
      </dxf>
    </rfmt>
    <rfmt sheetId="1" sqref="D299" start="0" length="0">
      <dxf>
        <alignment horizontal="center" vertical="top"/>
      </dxf>
    </rfmt>
    <rfmt sheetId="1" sqref="E299" start="0" length="0">
      <dxf>
        <alignment horizontal="center" vertical="top"/>
      </dxf>
    </rfmt>
    <rfmt sheetId="1" sqref="F299" start="0" length="0">
      <dxf>
        <alignment horizontal="center" vertical="top"/>
      </dxf>
    </rfmt>
    <rfmt sheetId="1" sqref="G299" start="0" length="0">
      <dxf>
        <alignment horizontal="center" vertical="top"/>
      </dxf>
    </rfmt>
  </rrc>
  <rfmt sheetId="1" sqref="A299:A302">
    <dxf>
      <fill>
        <patternFill patternType="solid">
          <bgColor rgb="FFFFFF00"/>
        </patternFill>
      </fill>
    </dxf>
  </rfmt>
  <rfmt sheetId="1" sqref="A306">
    <dxf>
      <fill>
        <patternFill patternType="solid">
          <bgColor rgb="FFFFFF00"/>
        </patternFill>
      </fill>
    </dxf>
  </rfmt>
  <rfmt sheetId="1" sqref="A308">
    <dxf>
      <fill>
        <patternFill patternType="solid">
          <bgColor rgb="FFFFFF00"/>
        </patternFill>
      </fill>
    </dxf>
  </rfmt>
  <rfmt sheetId="1" sqref="A294">
    <dxf>
      <fill>
        <patternFill patternType="solid">
          <bgColor rgb="FFFFFF00"/>
        </patternFill>
      </fill>
    </dxf>
  </rfmt>
  <rfmt sheetId="1" sqref="A292:A334">
    <dxf>
      <fill>
        <patternFill>
          <bgColor theme="0"/>
        </patternFill>
      </fill>
    </dxf>
  </rfmt>
  <rfmt sheetId="1" sqref="A353:A361">
    <dxf>
      <fill>
        <patternFill patternType="solid">
          <bgColor rgb="FFFFFF00"/>
        </patternFill>
      </fill>
    </dxf>
  </rfmt>
  <rfmt sheetId="1" sqref="A342:A347">
    <dxf>
      <fill>
        <patternFill patternType="solid">
          <bgColor rgb="FFFFFF00"/>
        </patternFill>
      </fill>
    </dxf>
  </rfmt>
  <rfmt sheetId="1" sqref="A342:A361">
    <dxf>
      <fill>
        <patternFill>
          <bgColor theme="0"/>
        </patternFill>
      </fill>
    </dxf>
  </rfmt>
  <rfmt sheetId="1" sqref="A367:A368">
    <dxf>
      <fill>
        <patternFill patternType="solid">
          <bgColor rgb="FFFFFF00"/>
        </patternFill>
      </fill>
    </dxf>
  </rfmt>
  <rfmt sheetId="1" sqref="A369:A370">
    <dxf>
      <fill>
        <patternFill patternType="solid">
          <bgColor rgb="FFFFFF00"/>
        </patternFill>
      </fill>
    </dxf>
  </rfmt>
  <rfmt sheetId="1" sqref="A371">
    <dxf>
      <fill>
        <patternFill patternType="solid">
          <bgColor rgb="FFFFFF00"/>
        </patternFill>
      </fill>
    </dxf>
  </rfmt>
  <rfmt sheetId="1" sqref="A372:A373">
    <dxf>
      <fill>
        <patternFill patternType="solid">
          <bgColor rgb="FFFFFF00"/>
        </patternFill>
      </fill>
    </dxf>
  </rfmt>
  <rfmt sheetId="1" sqref="A374">
    <dxf>
      <fill>
        <patternFill patternType="solid">
          <bgColor rgb="FFFFFF00"/>
        </patternFill>
      </fill>
    </dxf>
  </rfmt>
  <rfmt sheetId="1" sqref="A380:A383">
    <dxf>
      <fill>
        <patternFill patternType="solid">
          <bgColor rgb="FFFFFF00"/>
        </patternFill>
      </fill>
    </dxf>
  </rfmt>
  <rrc rId="5087" sId="1" ref="A414:XFD414" action="insertRow"/>
  <rfmt sheetId="1" sqref="A414">
    <dxf>
      <fill>
        <patternFill>
          <bgColor theme="0"/>
        </patternFill>
      </fill>
    </dxf>
  </rfmt>
  <rcc rId="5088" sId="1">
    <nc r="B414">
      <v>44379</v>
    </nc>
  </rcc>
  <rcc rId="5089" sId="1" odxf="1" dxf="1">
    <nc r="A414" t="inlineStr">
      <is>
        <t>Small intestinal endoscopy, enteroscopy beyond second portion of duodenum, including ileum; with transendoscopic stent placement (includes predilation)</t>
      </is>
    </nc>
    <ndxf>
      <font>
        <b val="0"/>
        <sz val="10"/>
        <color auto="1"/>
        <name val="Arial"/>
        <family val="2"/>
        <scheme val="none"/>
      </font>
    </ndxf>
  </rcc>
  <rfmt sheetId="1" sqref="A414">
    <dxf>
      <alignment horizontal="left"/>
    </dxf>
  </rfmt>
  <rfmt sheetId="1" sqref="B414">
    <dxf>
      <alignment horizontal="right"/>
    </dxf>
  </rfmt>
  <rfmt sheetId="1" sqref="B414">
    <dxf>
      <alignment horizontal="center"/>
    </dxf>
  </rfmt>
  <rfmt sheetId="1" sqref="B414">
    <dxf>
      <alignment vertical="center"/>
    </dxf>
  </rfmt>
  <rrc rId="5090" sId="1" ref="A384:XFD384" action="deleteRow">
    <rfmt sheetId="1" xfDxf="1" sqref="A384:XFD384" start="0" length="0"/>
    <rcc rId="0" sId="1" dxf="1">
      <nc r="A384" t="inlineStr">
        <is>
          <t>Colonoscopy, flexible; with removal of foreign body(s)</t>
        </is>
      </nc>
      <ndxf>
        <border outline="0">
          <left style="thin">
            <color indexed="64"/>
          </left>
          <right style="thin">
            <color indexed="64"/>
          </right>
          <top style="thin">
            <color indexed="64"/>
          </top>
          <bottom style="thin">
            <color indexed="64"/>
          </bottom>
        </border>
      </ndxf>
    </rcc>
    <rcc rId="0" sId="1" dxf="1">
      <nc r="B384">
        <v>44379</v>
      </nc>
      <ndxf>
        <alignment horizontal="center" vertical="center"/>
        <border outline="0">
          <left style="thin">
            <color indexed="64"/>
          </left>
          <right style="thin">
            <color indexed="64"/>
          </right>
          <top style="thin">
            <color indexed="64"/>
          </top>
          <bottom style="thin">
            <color indexed="64"/>
          </bottom>
        </border>
      </ndxf>
    </rcc>
    <rcc rId="0" sId="1" dxf="1">
      <nc r="C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84"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8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91" sId="1" ref="A384:XFD384" action="deleteRow">
    <rfmt sheetId="1" xfDxf="1" sqref="A384:XFD384" start="0" length="0"/>
    <rcc rId="0" sId="1" dxf="1">
      <nc r="A384" t="inlineStr">
        <is>
          <t>Colonoscopy, flexible; with control of bleeding, any method</t>
        </is>
      </nc>
      <ndxf>
        <alignment horizontal="left" vertical="center" wrapText="1"/>
        <border outline="0">
          <left style="thin">
            <color indexed="64"/>
          </left>
          <right style="thin">
            <color indexed="64"/>
          </right>
          <top style="thin">
            <color indexed="64"/>
          </top>
          <bottom style="thin">
            <color indexed="64"/>
          </bottom>
        </border>
      </ndxf>
    </rcc>
    <rcc rId="0" sId="1" dxf="1">
      <nc r="B384">
        <v>44382</v>
      </nc>
      <ndxf>
        <alignment horizontal="center" vertical="center"/>
        <border outline="0">
          <left style="thin">
            <color indexed="64"/>
          </left>
          <right style="thin">
            <color indexed="64"/>
          </right>
          <top style="thin">
            <color indexed="64"/>
          </top>
          <bottom style="thin">
            <color indexed="64"/>
          </bottom>
        </border>
      </ndxf>
    </rcc>
    <rcc rId="0" sId="1" dxf="1">
      <nc r="C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84"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8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rc rId="5092" sId="1" ref="A412:XFD412" action="deleteRow">
    <rfmt sheetId="1" xfDxf="1" sqref="A412:XFD412" start="0" length="0"/>
    <rcc rId="0" sId="1" dxf="1">
      <nc r="A412" t="inlineStr">
        <is>
          <t>Small intestinal endoscopy, enteroscopy beyond second portion of duodenum, including ileum; with transendoscopic stent placement (includes predilation)</t>
        </is>
      </nc>
      <ndxf>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B412">
        <v>44379</v>
      </nc>
      <ndxf>
        <alignment horizontal="center" vertical="center"/>
        <border outline="0">
          <left style="thin">
            <color indexed="64"/>
          </left>
          <right style="thin">
            <color indexed="64"/>
          </right>
          <top style="thin">
            <color indexed="64"/>
          </top>
          <bottom style="thin">
            <color indexed="64"/>
          </bottom>
        </border>
      </ndxf>
    </rcc>
    <rfmt sheetId="1" sqref="C412" start="0" length="0">
      <dxf>
        <alignment horizontal="center" vertical="top"/>
        <border outline="0">
          <left style="thin">
            <color indexed="64"/>
          </left>
          <right style="thin">
            <color indexed="64"/>
          </right>
          <top style="thin">
            <color indexed="64"/>
          </top>
          <bottom style="thin">
            <color indexed="64"/>
          </bottom>
        </border>
      </dxf>
    </rfmt>
    <rfmt sheetId="1" sqref="D412" start="0" length="0">
      <dxf>
        <alignment horizontal="center" vertical="top"/>
        <border outline="0">
          <left style="thin">
            <color indexed="64"/>
          </left>
          <right style="thin">
            <color indexed="64"/>
          </right>
          <top style="thin">
            <color indexed="64"/>
          </top>
          <bottom style="thin">
            <color indexed="64"/>
          </bottom>
        </border>
      </dxf>
    </rfmt>
    <rfmt sheetId="1" sqref="E412" start="0" length="0">
      <dxf>
        <alignment horizontal="center" vertical="top"/>
        <border outline="0">
          <left style="thin">
            <color indexed="64"/>
          </left>
          <right style="thin">
            <color indexed="64"/>
          </right>
          <top style="thin">
            <color indexed="64"/>
          </top>
          <bottom style="thin">
            <color indexed="64"/>
          </bottom>
        </border>
      </dxf>
    </rfmt>
    <rfmt sheetId="1" sqref="F412" start="0" length="0">
      <dxf>
        <alignment horizontal="center" vertical="top"/>
        <border outline="0">
          <left style="thin">
            <color indexed="64"/>
          </left>
          <right style="thin">
            <color indexed="64"/>
          </right>
          <top style="thin">
            <color indexed="64"/>
          </top>
          <bottom style="thin">
            <color indexed="64"/>
          </bottom>
        </border>
      </dxf>
    </rfmt>
    <rfmt sheetId="1" sqref="G412" start="0" length="0">
      <dxf>
        <alignment horizontal="center" vertical="top"/>
        <border outline="0">
          <left style="thin">
            <color indexed="64"/>
          </left>
          <right style="thin">
            <color indexed="64"/>
          </right>
          <top style="thin">
            <color indexed="64"/>
          </top>
          <bottom style="thin">
            <color indexed="64"/>
          </bottom>
        </border>
      </dxf>
    </rfmt>
  </rrc>
  <rrc rId="5093" sId="1" ref="A384:XFD384" action="deleteRow">
    <rfmt sheetId="1" xfDxf="1" sqref="A384:XFD384" start="0" length="0"/>
    <rcc rId="0" sId="1" dxf="1">
      <nc r="A384" t="inlineStr">
        <is>
          <t>Colonoscopy, flexible; with removal of tumor(s), polyp(s), or other lesion(s) by hot biopsy forceps</t>
        </is>
      </nc>
      <ndxf>
        <alignment vertical="top" wrapText="1"/>
        <border outline="0">
          <left style="thin">
            <color indexed="64"/>
          </left>
          <right style="thin">
            <color indexed="64"/>
          </right>
          <top style="thin">
            <color indexed="64"/>
          </top>
          <bottom style="thin">
            <color indexed="64"/>
          </bottom>
        </border>
      </ndxf>
    </rcc>
    <rcc rId="0" sId="1" dxf="1">
      <nc r="B384">
        <v>44384</v>
      </nc>
      <ndxf>
        <alignment horizontal="center" vertical="center"/>
        <border outline="0">
          <left style="thin">
            <color indexed="64"/>
          </left>
          <right style="thin">
            <color indexed="64"/>
          </right>
          <top style="thin">
            <color indexed="64"/>
          </top>
          <bottom style="thin">
            <color indexed="64"/>
          </bottom>
        </border>
      </ndxf>
    </rcc>
    <rcc rId="0" sId="1" dxf="1">
      <nc r="C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D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E384" t="inlineStr">
        <is>
          <t xml:space="preserve"> </t>
        </is>
      </nc>
      <ndxf>
        <alignment horizontal="center" vertical="center"/>
        <border outline="0">
          <left style="thin">
            <color indexed="64"/>
          </left>
          <right style="thin">
            <color indexed="64"/>
          </right>
          <top style="thin">
            <color indexed="64"/>
          </top>
          <bottom style="thin">
            <color indexed="64"/>
          </bottom>
        </border>
      </ndxf>
    </rcc>
    <rcc rId="0" sId="1" dxf="1">
      <nc r="F384" t="inlineStr">
        <is>
          <t xml:space="preserve"> </t>
        </is>
      </nc>
      <ndxf>
        <alignment horizontal="center" vertical="center"/>
        <border outline="0">
          <left style="thin">
            <color indexed="64"/>
          </left>
          <right style="thin">
            <color indexed="64"/>
          </right>
          <top style="thin">
            <color indexed="64"/>
          </top>
          <bottom style="thin">
            <color indexed="64"/>
          </bottom>
        </border>
      </ndxf>
    </rcc>
    <rfmt sheetId="1" sqref="G38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A384:A386">
    <dxf>
      <fill>
        <patternFill patternType="solid">
          <bgColor rgb="FFFFFF00"/>
        </patternFill>
      </fill>
    </dxf>
  </rfmt>
  <rfmt sheetId="1" sqref="A387:A388">
    <dxf>
      <fill>
        <patternFill patternType="solid">
          <bgColor rgb="FFFFFF00"/>
        </patternFill>
      </fill>
    </dxf>
  </rfmt>
  <rrc rId="5094" sId="1" ref="A389:XFD389" action="insertRow"/>
  <rcc rId="5095" sId="1">
    <nc r="B389">
      <v>45379</v>
    </nc>
  </rcc>
  <rcc rId="5096" sId="1">
    <nc r="A389" t="inlineStr">
      <is>
        <t>Colonoscopy, flexible; with removal of foreign body(s)</t>
      </is>
    </nc>
  </rcc>
  <rrc rId="5097" sId="1" ref="A390:XFD390" action="insertRow"/>
  <rrc rId="5098" sId="1" ref="A391:XFD391" action="insertRow"/>
  <rcc rId="5099" sId="1">
    <nc r="B390">
      <v>45382</v>
    </nc>
  </rcc>
  <rcc rId="5100" sId="1">
    <nc r="B391">
      <v>45384</v>
    </nc>
  </rcc>
  <rcc rId="5101" sId="1">
    <nc r="A390" t="inlineStr">
      <is>
        <t>Colonoscopy, flexible; with control of bleeding, any method</t>
      </is>
    </nc>
  </rcc>
  <rcc rId="5102" sId="1">
    <nc r="A391" t="inlineStr">
      <is>
        <t>Colonoscopy, flexible; with removal of tumor(s), polyp(s), or other lesion(s) by hot biopsy forceps</t>
      </is>
    </nc>
  </rcc>
  <rfmt sheetId="1" sqref="A392:A394">
    <dxf>
      <fill>
        <patternFill patternType="solid">
          <bgColor rgb="FFFFFF00"/>
        </patternFill>
      </fill>
    </dxf>
  </rfmt>
  <rfmt sheetId="1" sqref="A380:A396">
    <dxf>
      <fill>
        <patternFill>
          <bgColor theme="0"/>
        </patternFill>
      </fill>
    </dxf>
  </rfmt>
  <rfmt sheetId="1" sqref="A367:A377">
    <dxf>
      <fill>
        <patternFill>
          <bgColor theme="0"/>
        </patternFill>
      </fill>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03" sId="1" ref="A353:XFD362" action="insertRow"/>
  <rm rId="5104" sheetId="1" source="A426:XFD435" destination="A353:XFD362" sourceSheetId="1">
    <rfmt sheetId="1" xfDxf="1" sqref="A353:XFD353" start="0" length="0"/>
    <rfmt sheetId="1" xfDxf="1" sqref="A354:XFD354" start="0" length="0"/>
    <rfmt sheetId="1" xfDxf="1" sqref="A355:XFD355" start="0" length="0"/>
    <rfmt sheetId="1" xfDxf="1" sqref="A356:XFD356" start="0" length="0"/>
    <rfmt sheetId="1" xfDxf="1" sqref="A357:XFD357" start="0" length="0"/>
    <rfmt sheetId="1" xfDxf="1" sqref="A358:XFD358" start="0" length="0"/>
    <rfmt sheetId="1" xfDxf="1" sqref="A359:XFD359" start="0" length="0"/>
    <rfmt sheetId="1" xfDxf="1" sqref="A360:XFD360" start="0" length="0"/>
    <rfmt sheetId="1" xfDxf="1" sqref="A361:XFD361" start="0" length="0"/>
    <rfmt sheetId="1" xfDxf="1" sqref="A362:XFD362" start="0" length="0"/>
    <rfmt sheetId="1" sqref="A353"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3" start="0" length="0">
      <dxf>
        <alignment horizontal="center" vertical="center"/>
        <border outline="0">
          <left style="thin">
            <color indexed="64"/>
          </left>
          <right style="thin">
            <color indexed="64"/>
          </right>
          <top style="thin">
            <color indexed="64"/>
          </top>
          <bottom style="thin">
            <color indexed="64"/>
          </bottom>
        </border>
      </dxf>
    </rfmt>
    <rfmt sheetId="1" sqref="C353" start="0" length="0">
      <dxf>
        <alignment horizontal="center" vertical="center"/>
        <border outline="0">
          <left style="thin">
            <color indexed="64"/>
          </left>
          <right style="thin">
            <color indexed="64"/>
          </right>
          <top style="thin">
            <color indexed="64"/>
          </top>
          <bottom style="thin">
            <color indexed="64"/>
          </bottom>
        </border>
      </dxf>
    </rfmt>
    <rfmt sheetId="1" sqref="D353" start="0" length="0">
      <dxf>
        <alignment horizontal="center" vertical="center"/>
        <border outline="0">
          <left style="thin">
            <color indexed="64"/>
          </left>
          <right style="thin">
            <color indexed="64"/>
          </right>
          <top style="thin">
            <color indexed="64"/>
          </top>
          <bottom style="thin">
            <color indexed="64"/>
          </bottom>
        </border>
      </dxf>
    </rfmt>
    <rfmt sheetId="1" sqref="E353" start="0" length="0">
      <dxf>
        <alignment horizontal="center" vertical="center"/>
        <border outline="0">
          <left style="thin">
            <color indexed="64"/>
          </left>
          <right style="thin">
            <color indexed="64"/>
          </right>
          <top style="thin">
            <color indexed="64"/>
          </top>
          <bottom style="thin">
            <color indexed="64"/>
          </bottom>
        </border>
      </dxf>
    </rfmt>
    <rfmt sheetId="1" sqref="F353" start="0" length="0">
      <dxf>
        <alignment horizontal="center" vertical="center"/>
        <border outline="0">
          <left style="thin">
            <color indexed="64"/>
          </left>
          <right style="thin">
            <color indexed="64"/>
          </right>
          <top style="thin">
            <color indexed="64"/>
          </top>
          <bottom style="thin">
            <color indexed="64"/>
          </bottom>
        </border>
      </dxf>
    </rfmt>
    <rfmt sheetId="1" sqref="G353"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4"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4" start="0" length="0">
      <dxf>
        <alignment horizontal="center" vertical="center"/>
        <border outline="0">
          <left style="thin">
            <color indexed="64"/>
          </left>
          <right style="thin">
            <color indexed="64"/>
          </right>
          <top style="thin">
            <color indexed="64"/>
          </top>
          <bottom style="thin">
            <color indexed="64"/>
          </bottom>
        </border>
      </dxf>
    </rfmt>
    <rfmt sheetId="1" sqref="C354" start="0" length="0">
      <dxf>
        <alignment horizontal="center" vertical="center"/>
        <border outline="0">
          <left style="thin">
            <color indexed="64"/>
          </left>
          <right style="thin">
            <color indexed="64"/>
          </right>
          <top style="thin">
            <color indexed="64"/>
          </top>
          <bottom style="thin">
            <color indexed="64"/>
          </bottom>
        </border>
      </dxf>
    </rfmt>
    <rfmt sheetId="1" sqref="D354" start="0" length="0">
      <dxf>
        <alignment horizontal="center" vertical="center"/>
        <border outline="0">
          <left style="thin">
            <color indexed="64"/>
          </left>
          <right style="thin">
            <color indexed="64"/>
          </right>
          <top style="thin">
            <color indexed="64"/>
          </top>
          <bottom style="thin">
            <color indexed="64"/>
          </bottom>
        </border>
      </dxf>
    </rfmt>
    <rfmt sheetId="1" sqref="E354" start="0" length="0">
      <dxf>
        <alignment horizontal="center" vertical="center"/>
        <border outline="0">
          <left style="thin">
            <color indexed="64"/>
          </left>
          <right style="thin">
            <color indexed="64"/>
          </right>
          <top style="thin">
            <color indexed="64"/>
          </top>
          <bottom style="thin">
            <color indexed="64"/>
          </bottom>
        </border>
      </dxf>
    </rfmt>
    <rfmt sheetId="1" sqref="F354" start="0" length="0">
      <dxf>
        <alignment horizontal="center" vertical="center"/>
        <border outline="0">
          <left style="thin">
            <color indexed="64"/>
          </left>
          <right style="thin">
            <color indexed="64"/>
          </right>
          <top style="thin">
            <color indexed="64"/>
          </top>
          <bottom style="thin">
            <color indexed="64"/>
          </bottom>
        </border>
      </dxf>
    </rfmt>
    <rfmt sheetId="1" sqref="G354"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5"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5" start="0" length="0">
      <dxf>
        <alignment horizontal="center" vertical="center"/>
        <border outline="0">
          <left style="thin">
            <color indexed="64"/>
          </left>
          <right style="thin">
            <color indexed="64"/>
          </right>
          <top style="thin">
            <color indexed="64"/>
          </top>
          <bottom style="thin">
            <color indexed="64"/>
          </bottom>
        </border>
      </dxf>
    </rfmt>
    <rfmt sheetId="1" sqref="C355" start="0" length="0">
      <dxf>
        <alignment horizontal="center" vertical="center"/>
        <border outline="0">
          <left style="thin">
            <color indexed="64"/>
          </left>
          <right style="thin">
            <color indexed="64"/>
          </right>
          <top style="thin">
            <color indexed="64"/>
          </top>
          <bottom style="thin">
            <color indexed="64"/>
          </bottom>
        </border>
      </dxf>
    </rfmt>
    <rfmt sheetId="1" sqref="D355" start="0" length="0">
      <dxf>
        <alignment horizontal="center" vertical="center"/>
        <border outline="0">
          <left style="thin">
            <color indexed="64"/>
          </left>
          <right style="thin">
            <color indexed="64"/>
          </right>
          <top style="thin">
            <color indexed="64"/>
          </top>
          <bottom style="thin">
            <color indexed="64"/>
          </bottom>
        </border>
      </dxf>
    </rfmt>
    <rfmt sheetId="1" sqref="E355" start="0" length="0">
      <dxf>
        <alignment horizontal="center" vertical="center"/>
        <border outline="0">
          <left style="thin">
            <color indexed="64"/>
          </left>
          <right style="thin">
            <color indexed="64"/>
          </right>
          <top style="thin">
            <color indexed="64"/>
          </top>
          <bottom style="thin">
            <color indexed="64"/>
          </bottom>
        </border>
      </dxf>
    </rfmt>
    <rfmt sheetId="1" sqref="F355" start="0" length="0">
      <dxf>
        <alignment horizontal="center" vertical="center"/>
        <border outline="0">
          <left style="thin">
            <color indexed="64"/>
          </left>
          <right style="thin">
            <color indexed="64"/>
          </right>
          <top style="thin">
            <color indexed="64"/>
          </top>
          <bottom style="thin">
            <color indexed="64"/>
          </bottom>
        </border>
      </dxf>
    </rfmt>
    <rfmt sheetId="1" sqref="G355"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6"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6" start="0" length="0">
      <dxf>
        <alignment horizontal="center" vertical="center"/>
        <border outline="0">
          <left style="thin">
            <color indexed="64"/>
          </left>
          <right style="thin">
            <color indexed="64"/>
          </right>
          <top style="thin">
            <color indexed="64"/>
          </top>
          <bottom style="thin">
            <color indexed="64"/>
          </bottom>
        </border>
      </dxf>
    </rfmt>
    <rfmt sheetId="1" sqref="C356" start="0" length="0">
      <dxf>
        <alignment horizontal="center" vertical="center"/>
        <border outline="0">
          <left style="thin">
            <color indexed="64"/>
          </left>
          <right style="thin">
            <color indexed="64"/>
          </right>
          <top style="thin">
            <color indexed="64"/>
          </top>
          <bottom style="thin">
            <color indexed="64"/>
          </bottom>
        </border>
      </dxf>
    </rfmt>
    <rfmt sheetId="1" sqref="D356" start="0" length="0">
      <dxf>
        <alignment horizontal="center" vertical="center"/>
        <border outline="0">
          <left style="thin">
            <color indexed="64"/>
          </left>
          <right style="thin">
            <color indexed="64"/>
          </right>
          <top style="thin">
            <color indexed="64"/>
          </top>
          <bottom style="thin">
            <color indexed="64"/>
          </bottom>
        </border>
      </dxf>
    </rfmt>
    <rfmt sheetId="1" sqref="E356" start="0" length="0">
      <dxf>
        <alignment horizontal="center" vertical="center"/>
        <border outline="0">
          <left style="thin">
            <color indexed="64"/>
          </left>
          <right style="thin">
            <color indexed="64"/>
          </right>
          <top style="thin">
            <color indexed="64"/>
          </top>
          <bottom style="thin">
            <color indexed="64"/>
          </bottom>
        </border>
      </dxf>
    </rfmt>
    <rfmt sheetId="1" sqref="F356" start="0" length="0">
      <dxf>
        <alignment horizontal="center" vertical="center"/>
        <border outline="0">
          <left style="thin">
            <color indexed="64"/>
          </left>
          <right style="thin">
            <color indexed="64"/>
          </right>
          <top style="thin">
            <color indexed="64"/>
          </top>
          <bottom style="thin">
            <color indexed="64"/>
          </bottom>
        </border>
      </dxf>
    </rfmt>
    <rfmt sheetId="1" sqref="G356"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7"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7" start="0" length="0">
      <dxf>
        <alignment horizontal="center" vertical="center"/>
        <border outline="0">
          <left style="thin">
            <color indexed="64"/>
          </left>
          <right style="thin">
            <color indexed="64"/>
          </right>
          <top style="thin">
            <color indexed="64"/>
          </top>
          <bottom style="thin">
            <color indexed="64"/>
          </bottom>
        </border>
      </dxf>
    </rfmt>
    <rfmt sheetId="1" sqref="C357" start="0" length="0">
      <dxf>
        <alignment horizontal="center" vertical="center"/>
        <border outline="0">
          <left style="thin">
            <color indexed="64"/>
          </left>
          <right style="thin">
            <color indexed="64"/>
          </right>
          <top style="thin">
            <color indexed="64"/>
          </top>
          <bottom style="thin">
            <color indexed="64"/>
          </bottom>
        </border>
      </dxf>
    </rfmt>
    <rfmt sheetId="1" sqref="D357" start="0" length="0">
      <dxf>
        <alignment horizontal="center" vertical="center"/>
        <border outline="0">
          <left style="thin">
            <color indexed="64"/>
          </left>
          <right style="thin">
            <color indexed="64"/>
          </right>
          <top style="thin">
            <color indexed="64"/>
          </top>
          <bottom style="thin">
            <color indexed="64"/>
          </bottom>
        </border>
      </dxf>
    </rfmt>
    <rfmt sheetId="1" sqref="E357" start="0" length="0">
      <dxf>
        <alignment horizontal="center" vertical="center"/>
        <border outline="0">
          <left style="thin">
            <color indexed="64"/>
          </left>
          <right style="thin">
            <color indexed="64"/>
          </right>
          <top style="thin">
            <color indexed="64"/>
          </top>
          <bottom style="thin">
            <color indexed="64"/>
          </bottom>
        </border>
      </dxf>
    </rfmt>
    <rfmt sheetId="1" sqref="F357" start="0" length="0">
      <dxf>
        <alignment horizontal="center" vertical="center"/>
        <border outline="0">
          <left style="thin">
            <color indexed="64"/>
          </left>
          <right style="thin">
            <color indexed="64"/>
          </right>
          <top style="thin">
            <color indexed="64"/>
          </top>
          <bottom style="thin">
            <color indexed="64"/>
          </bottom>
        </border>
      </dxf>
    </rfmt>
    <rfmt sheetId="1" sqref="G357"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8"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8" start="0" length="0">
      <dxf>
        <alignment horizontal="center" vertical="center"/>
        <border outline="0">
          <left style="thin">
            <color indexed="64"/>
          </left>
          <right style="thin">
            <color indexed="64"/>
          </right>
          <top style="thin">
            <color indexed="64"/>
          </top>
          <bottom style="thin">
            <color indexed="64"/>
          </bottom>
        </border>
      </dxf>
    </rfmt>
    <rfmt sheetId="1" sqref="C358" start="0" length="0">
      <dxf>
        <alignment horizontal="center" vertical="center"/>
        <border outline="0">
          <left style="thin">
            <color indexed="64"/>
          </left>
          <right style="thin">
            <color indexed="64"/>
          </right>
          <top style="thin">
            <color indexed="64"/>
          </top>
          <bottom style="thin">
            <color indexed="64"/>
          </bottom>
        </border>
      </dxf>
    </rfmt>
    <rfmt sheetId="1" sqref="D358" start="0" length="0">
      <dxf>
        <alignment horizontal="center" vertical="center"/>
        <border outline="0">
          <left style="thin">
            <color indexed="64"/>
          </left>
          <right style="thin">
            <color indexed="64"/>
          </right>
          <top style="thin">
            <color indexed="64"/>
          </top>
          <bottom style="thin">
            <color indexed="64"/>
          </bottom>
        </border>
      </dxf>
    </rfmt>
    <rfmt sheetId="1" sqref="E358" start="0" length="0">
      <dxf>
        <alignment horizontal="center" vertical="center"/>
        <border outline="0">
          <left style="thin">
            <color indexed="64"/>
          </left>
          <right style="thin">
            <color indexed="64"/>
          </right>
          <top style="thin">
            <color indexed="64"/>
          </top>
          <bottom style="thin">
            <color indexed="64"/>
          </bottom>
        </border>
      </dxf>
    </rfmt>
    <rfmt sheetId="1" sqref="F358" start="0" length="0">
      <dxf>
        <alignment horizontal="center" vertical="center"/>
        <border outline="0">
          <left style="thin">
            <color indexed="64"/>
          </left>
          <right style="thin">
            <color indexed="64"/>
          </right>
          <top style="thin">
            <color indexed="64"/>
          </top>
          <bottom style="thin">
            <color indexed="64"/>
          </bottom>
        </border>
      </dxf>
    </rfmt>
    <rfmt sheetId="1" sqref="G358"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59"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59" start="0" length="0">
      <dxf>
        <alignment horizontal="center" vertical="center"/>
        <border outline="0">
          <left style="thin">
            <color indexed="64"/>
          </left>
          <right style="thin">
            <color indexed="64"/>
          </right>
          <top style="thin">
            <color indexed="64"/>
          </top>
          <bottom style="thin">
            <color indexed="64"/>
          </bottom>
        </border>
      </dxf>
    </rfmt>
    <rfmt sheetId="1" sqref="C359" start="0" length="0">
      <dxf>
        <alignment horizontal="center" vertical="center"/>
        <border outline="0">
          <left style="thin">
            <color indexed="64"/>
          </left>
          <right style="thin">
            <color indexed="64"/>
          </right>
          <top style="thin">
            <color indexed="64"/>
          </top>
          <bottom style="thin">
            <color indexed="64"/>
          </bottom>
        </border>
      </dxf>
    </rfmt>
    <rfmt sheetId="1" sqref="D359" start="0" length="0">
      <dxf>
        <alignment horizontal="center" vertical="center"/>
        <border outline="0">
          <left style="thin">
            <color indexed="64"/>
          </left>
          <right style="thin">
            <color indexed="64"/>
          </right>
          <top style="thin">
            <color indexed="64"/>
          </top>
          <bottom style="thin">
            <color indexed="64"/>
          </bottom>
        </border>
      </dxf>
    </rfmt>
    <rfmt sheetId="1" sqref="E359" start="0" length="0">
      <dxf>
        <alignment horizontal="center" vertical="center"/>
        <border outline="0">
          <left style="thin">
            <color indexed="64"/>
          </left>
          <right style="thin">
            <color indexed="64"/>
          </right>
          <top style="thin">
            <color indexed="64"/>
          </top>
          <bottom style="thin">
            <color indexed="64"/>
          </bottom>
        </border>
      </dxf>
    </rfmt>
    <rfmt sheetId="1" sqref="F359" start="0" length="0">
      <dxf>
        <alignment horizontal="center" vertical="center"/>
        <border outline="0">
          <left style="thin">
            <color indexed="64"/>
          </left>
          <right style="thin">
            <color indexed="64"/>
          </right>
          <top style="thin">
            <color indexed="64"/>
          </top>
          <bottom style="thin">
            <color indexed="64"/>
          </bottom>
        </border>
      </dxf>
    </rfmt>
    <rfmt sheetId="1" sqref="G359"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60"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60" start="0" length="0">
      <dxf>
        <alignment horizontal="center" vertical="center"/>
        <border outline="0">
          <left style="thin">
            <color indexed="64"/>
          </left>
          <right style="thin">
            <color indexed="64"/>
          </right>
          <top style="thin">
            <color indexed="64"/>
          </top>
          <bottom style="thin">
            <color indexed="64"/>
          </bottom>
        </border>
      </dxf>
    </rfmt>
    <rfmt sheetId="1" sqref="C360" start="0" length="0">
      <dxf>
        <alignment horizontal="center" vertical="center"/>
        <border outline="0">
          <left style="thin">
            <color indexed="64"/>
          </left>
          <right style="thin">
            <color indexed="64"/>
          </right>
          <top style="thin">
            <color indexed="64"/>
          </top>
          <bottom style="thin">
            <color indexed="64"/>
          </bottom>
        </border>
      </dxf>
    </rfmt>
    <rfmt sheetId="1" sqref="D360" start="0" length="0">
      <dxf>
        <alignment horizontal="center" vertical="center"/>
        <border outline="0">
          <left style="thin">
            <color indexed="64"/>
          </left>
          <right style="thin">
            <color indexed="64"/>
          </right>
          <top style="thin">
            <color indexed="64"/>
          </top>
          <bottom style="thin">
            <color indexed="64"/>
          </bottom>
        </border>
      </dxf>
    </rfmt>
    <rfmt sheetId="1" sqref="E360" start="0" length="0">
      <dxf>
        <alignment horizontal="center" vertical="center"/>
        <border outline="0">
          <left style="thin">
            <color indexed="64"/>
          </left>
          <right style="thin">
            <color indexed="64"/>
          </right>
          <top style="thin">
            <color indexed="64"/>
          </top>
          <bottom style="thin">
            <color indexed="64"/>
          </bottom>
        </border>
      </dxf>
    </rfmt>
    <rfmt sheetId="1" sqref="F360" start="0" length="0">
      <dxf>
        <alignment horizontal="center" vertical="center"/>
        <border outline="0">
          <left style="thin">
            <color indexed="64"/>
          </left>
          <right style="thin">
            <color indexed="64"/>
          </right>
          <top style="thin">
            <color indexed="64"/>
          </top>
          <bottom style="thin">
            <color indexed="64"/>
          </bottom>
        </border>
      </dxf>
    </rfmt>
    <rfmt sheetId="1" sqref="G360"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61"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61" start="0" length="0">
      <dxf>
        <alignment horizontal="center" vertical="center"/>
        <border outline="0">
          <left style="thin">
            <color indexed="64"/>
          </left>
          <right style="thin">
            <color indexed="64"/>
          </right>
          <top style="thin">
            <color indexed="64"/>
          </top>
          <bottom style="thin">
            <color indexed="64"/>
          </bottom>
        </border>
      </dxf>
    </rfmt>
    <rfmt sheetId="1" sqref="C361" start="0" length="0">
      <dxf>
        <alignment horizontal="center" vertical="center"/>
        <border outline="0">
          <left style="thin">
            <color indexed="64"/>
          </left>
          <right style="thin">
            <color indexed="64"/>
          </right>
          <top style="thin">
            <color indexed="64"/>
          </top>
          <bottom style="thin">
            <color indexed="64"/>
          </bottom>
        </border>
      </dxf>
    </rfmt>
    <rfmt sheetId="1" sqref="D361" start="0" length="0">
      <dxf>
        <alignment horizontal="center" vertical="center"/>
        <border outline="0">
          <left style="thin">
            <color indexed="64"/>
          </left>
          <right style="thin">
            <color indexed="64"/>
          </right>
          <top style="thin">
            <color indexed="64"/>
          </top>
          <bottom style="thin">
            <color indexed="64"/>
          </bottom>
        </border>
      </dxf>
    </rfmt>
    <rfmt sheetId="1" sqref="E361" start="0" length="0">
      <dxf>
        <alignment horizontal="center" vertical="center"/>
        <border outline="0">
          <left style="thin">
            <color indexed="64"/>
          </left>
          <right style="thin">
            <color indexed="64"/>
          </right>
          <top style="thin">
            <color indexed="64"/>
          </top>
          <bottom style="thin">
            <color indexed="64"/>
          </bottom>
        </border>
      </dxf>
    </rfmt>
    <rfmt sheetId="1" sqref="F361" start="0" length="0">
      <dxf>
        <alignment horizontal="center" vertical="center"/>
        <border outline="0">
          <left style="thin">
            <color indexed="64"/>
          </left>
          <right style="thin">
            <color indexed="64"/>
          </right>
          <top style="thin">
            <color indexed="64"/>
          </top>
          <bottom style="thin">
            <color indexed="64"/>
          </bottom>
        </border>
      </dxf>
    </rfmt>
    <rfmt sheetId="1" sqref="G361"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fmt sheetId="1" sqref="A362"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362" start="0" length="0">
      <dxf>
        <alignment horizontal="center" vertical="center"/>
        <border outline="0">
          <left style="thin">
            <color indexed="64"/>
          </left>
          <right style="thin">
            <color indexed="64"/>
          </right>
          <top style="thin">
            <color indexed="64"/>
          </top>
          <bottom style="thin">
            <color indexed="64"/>
          </bottom>
        </border>
      </dxf>
    </rfmt>
    <rfmt sheetId="1" sqref="C362" start="0" length="0">
      <dxf>
        <alignment horizontal="center" vertical="center"/>
        <border outline="0">
          <left style="thin">
            <color indexed="64"/>
          </left>
          <right style="thin">
            <color indexed="64"/>
          </right>
          <top style="thin">
            <color indexed="64"/>
          </top>
          <bottom style="thin">
            <color indexed="64"/>
          </bottom>
        </border>
      </dxf>
    </rfmt>
    <rfmt sheetId="1" sqref="D362" start="0" length="0">
      <dxf>
        <alignment horizontal="center" vertical="center"/>
        <border outline="0">
          <left style="thin">
            <color indexed="64"/>
          </left>
          <right style="thin">
            <color indexed="64"/>
          </right>
          <top style="thin">
            <color indexed="64"/>
          </top>
          <bottom style="thin">
            <color indexed="64"/>
          </bottom>
        </border>
      </dxf>
    </rfmt>
    <rfmt sheetId="1" sqref="E362" start="0" length="0">
      <dxf>
        <alignment horizontal="center" vertical="center"/>
        <border outline="0">
          <left style="thin">
            <color indexed="64"/>
          </left>
          <right style="thin">
            <color indexed="64"/>
          </right>
          <top style="thin">
            <color indexed="64"/>
          </top>
          <bottom style="thin">
            <color indexed="64"/>
          </bottom>
        </border>
      </dxf>
    </rfmt>
    <rfmt sheetId="1" sqref="F362" start="0" length="0">
      <dxf>
        <alignment horizontal="center" vertical="center"/>
        <border outline="0">
          <left style="thin">
            <color indexed="64"/>
          </left>
          <right style="thin">
            <color indexed="64"/>
          </right>
          <top style="thin">
            <color indexed="64"/>
          </top>
          <bottom style="thin">
            <color indexed="64"/>
          </bottom>
        </border>
      </dxf>
    </rfmt>
    <rfmt sheetId="1" sqref="G362" start="0" length="0">
      <dxf>
        <fill>
          <patternFill patternType="solid">
            <bgColor theme="0" tint="-0.14999847407452621"/>
          </patternFill>
        </fill>
        <alignment horizontal="center" vertical="top"/>
        <border outline="0">
          <left style="thin">
            <color indexed="64"/>
          </left>
          <right style="thin">
            <color indexed="64"/>
          </right>
          <top style="thin">
            <color indexed="64"/>
          </top>
          <bottom style="thin">
            <color indexed="64"/>
          </bottom>
        </border>
      </dxf>
    </rfmt>
  </rm>
  <rrc rId="5105"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06"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07"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08"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09"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10"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11"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12"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13" sId="1" ref="A426:XFD426" action="deleteRow">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rc rId="5114" sId="1" ref="A426:XFD426" action="deleteRow">
    <undo index="65535" exp="area" dr="F424:F426" r="F427" sId="1"/>
    <undo index="65535" exp="area" dr="E424:E426" r="E427" sId="1"/>
    <undo index="65535" exp="area" dr="D424:D426" r="D427" sId="1"/>
    <undo index="65535" exp="area" dr="C424:C426" r="C427" sId="1"/>
    <rfmt sheetId="1" xfDxf="1" sqref="A426:XFD426" start="0" length="0"/>
    <rfmt sheetId="1" sqref="A426" start="0" length="0">
      <dxf>
        <alignment vertical="top" wrapText="1"/>
      </dxf>
    </rfmt>
    <rfmt sheetId="1" sqref="B426" start="0" length="0">
      <dxf>
        <alignment horizontal="center" vertical="top"/>
      </dxf>
    </rfmt>
    <rfmt sheetId="1" sqref="C426" start="0" length="0">
      <dxf>
        <alignment horizontal="center" vertical="top"/>
      </dxf>
    </rfmt>
    <rfmt sheetId="1" sqref="D426" start="0" length="0">
      <dxf>
        <alignment horizontal="center" vertical="top"/>
      </dxf>
    </rfmt>
    <rfmt sheetId="1" sqref="E426" start="0" length="0">
      <dxf>
        <alignment horizontal="center" vertical="top"/>
      </dxf>
    </rfmt>
    <rfmt sheetId="1" sqref="F426" start="0" length="0">
      <dxf>
        <alignment horizontal="center" vertical="top"/>
      </dxf>
    </rfmt>
    <rfmt sheetId="1" sqref="G426" start="0" length="0">
      <dxf>
        <alignment horizontal="center" vertical="top"/>
      </dxf>
    </rfmt>
  </rr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82">
    <dxf>
      <fill>
        <patternFill>
          <bgColor theme="0"/>
        </patternFill>
      </fill>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16" sId="1" ref="A223:XFD223" action="insertRow"/>
  <rcc rId="5117" sId="1" odxf="1" dxf="1">
    <nc r="A223" t="inlineStr">
      <is>
        <t>Colectomy, total, abdominal, with proctectomy; with ileostomy</t>
      </is>
    </nc>
    <odxf>
      <font>
        <b/>
        <color rgb="FFFF0000"/>
      </font>
      <fill>
        <patternFill patternType="none">
          <bgColor indexed="65"/>
        </patternFill>
      </fill>
      <alignment horizontal="center" vertical="top" wrapText="1"/>
    </odxf>
    <ndxf>
      <font>
        <b val="0"/>
        <sz val="10"/>
        <color auto="1"/>
        <name val="Arial"/>
        <family val="2"/>
        <scheme val="none"/>
      </font>
      <fill>
        <patternFill patternType="solid">
          <bgColor theme="0"/>
        </patternFill>
      </fill>
      <alignment horizontal="general" vertical="bottom" wrapText="0"/>
    </ndxf>
  </rcc>
  <rcc rId="5118" sId="1" odxf="1" dxf="1">
    <nc r="B223">
      <v>44155</v>
    </nc>
    <odxf>
      <fill>
        <patternFill patternType="none">
          <bgColor indexed="65"/>
        </patternFill>
      </fill>
      <alignment vertical="top"/>
    </odxf>
    <ndxf>
      <fill>
        <patternFill patternType="solid">
          <bgColor theme="0"/>
        </patternFill>
      </fill>
      <alignment vertical="center"/>
    </ndxf>
  </rcc>
  <rcc rId="5119" sId="1" odxf="1" dxf="1">
    <nc r="C223" t="inlineStr">
      <is>
        <t xml:space="preserve"> </t>
      </is>
    </nc>
    <odxf>
      <alignment vertical="top"/>
    </odxf>
    <ndxf>
      <alignment vertical="center"/>
    </ndxf>
  </rcc>
  <rcc rId="5120" sId="1" odxf="1" dxf="1">
    <nc r="D223" t="inlineStr">
      <is>
        <t xml:space="preserve"> </t>
      </is>
    </nc>
    <odxf>
      <alignment vertical="top"/>
    </odxf>
    <ndxf>
      <alignment vertical="center"/>
    </ndxf>
  </rcc>
  <rcc rId="5121" sId="1" odxf="1" dxf="1">
    <nc r="E223" t="inlineStr">
      <is>
        <t xml:space="preserve"> </t>
      </is>
    </nc>
    <odxf>
      <alignment vertical="top"/>
    </odxf>
    <ndxf>
      <alignment vertical="center"/>
    </ndxf>
  </rcc>
  <rcc rId="5122" sId="1" odxf="1" dxf="1">
    <nc r="F223" t="inlineStr">
      <is>
        <t xml:space="preserve"> </t>
      </is>
    </nc>
    <odxf>
      <alignment vertical="top"/>
    </odxf>
    <ndxf>
      <alignment vertical="center"/>
    </ndxf>
  </rcc>
  <rfmt sheetId="1" sqref="G223" start="0" length="0">
    <dxf/>
  </rfmt>
  <rfmt sheetId="1" sqref="B223">
    <dxf>
      <fill>
        <patternFill>
          <bgColor rgb="FFD652B3"/>
        </patternFill>
      </fill>
    </dxf>
  </rfmt>
  <rfmt sheetId="1" sqref="B259">
    <dxf>
      <fill>
        <patternFill>
          <bgColor rgb="FFD652B3"/>
        </patternFill>
      </fill>
    </dxf>
  </rfmt>
  <rfmt sheetId="1" sqref="B259" start="0" length="2147483647">
    <dxf/>
  </rfmt>
  <rrc rId="5123" sId="1" ref="A174:XFD174" action="insertRow"/>
  <rcc rId="5124" sId="1" odxf="1" dxf="1">
    <nc r="A174" t="inlineStr">
      <is>
        <t>Colectomy, total, abdominal, with proctectomy; with ileostomy</t>
      </is>
    </nc>
    <odxf>
      <alignment vertical="center" wrapText="1"/>
    </odxf>
    <ndxf>
      <alignment vertical="bottom" wrapText="0"/>
    </ndxf>
  </rcc>
  <rcc rId="5125" sId="1" odxf="1" dxf="1">
    <nc r="B174">
      <v>44155</v>
    </nc>
    <odxf>
      <fill>
        <patternFill patternType="none">
          <bgColor indexed="65"/>
        </patternFill>
      </fill>
    </odxf>
    <ndxf>
      <fill>
        <patternFill patternType="solid">
          <bgColor rgb="FFD652B3"/>
        </patternFill>
      </fill>
    </ndxf>
  </rcc>
  <rcc rId="5126" sId="1">
    <nc r="C174" t="inlineStr">
      <is>
        <t xml:space="preserve"> </t>
      </is>
    </nc>
  </rcc>
  <rcc rId="5127" sId="1">
    <nc r="D174" t="inlineStr">
      <is>
        <t xml:space="preserve"> </t>
      </is>
    </nc>
  </rcc>
  <rcc rId="5128" sId="1">
    <nc r="E174" t="inlineStr">
      <is>
        <t xml:space="preserve"> </t>
      </is>
    </nc>
  </rcc>
  <rcc rId="5129" sId="1">
    <nc r="F174" t="inlineStr">
      <is>
        <t xml:space="preserve"> </t>
      </is>
    </nc>
  </rcc>
  <rrc rId="5130" sId="1" ref="A175:XFD175" action="insertRow"/>
  <rcc rId="5131" sId="1">
    <nc r="B175">
      <v>44156</v>
    </nc>
  </rcc>
  <rcc rId="5132" sId="1">
    <nc r="A175" t="inlineStr">
      <is>
        <t>Colectomy, total, abdominal, with proctectomy; with continent ileostomy</t>
      </is>
    </nc>
  </rcc>
  <rfmt sheetId="1" sqref="A175">
    <dxf>
      <alignment vertical="center"/>
    </dxf>
  </rfmt>
  <rfmt sheetId="1" sqref="A175">
    <dxf>
      <alignment vertical="top"/>
    </dxf>
  </rfmt>
  <rfmt sheetId="1" sqref="A175">
    <dxf>
      <alignment wrapText="1"/>
    </dxf>
  </rfmt>
  <rrc rId="5133" sId="1" ref="A226:XFD226" action="insertRow"/>
  <rcc rId="5134" sId="1" odxf="1" dxf="1">
    <nc r="A226" t="inlineStr">
      <is>
        <t>Colectomy, total, abdominal, with proctectomy; with continent ileostomy</t>
      </is>
    </nc>
    <odxf>
      <alignment vertical="bottom" wrapText="0"/>
    </odxf>
    <ndxf>
      <alignment vertical="top" wrapText="1"/>
    </ndxf>
  </rcc>
  <rcc rId="5135" sId="1" odxf="1" dxf="1">
    <nc r="B226">
      <v>44156</v>
    </nc>
    <odxf/>
    <ndxf/>
  </rcc>
  <rfmt sheetId="1" sqref="B263">
    <dxf>
      <fill>
        <patternFill>
          <bgColor rgb="FFD652B3"/>
        </patternFill>
      </fill>
    </dxf>
  </rfmt>
  <rfmt sheetId="1" sqref="B160">
    <dxf>
      <fill>
        <patternFill>
          <bgColor rgb="FFD652B3"/>
        </patternFill>
      </fill>
    </dxf>
  </rfmt>
  <rrc rId="5136" sId="1" ref="A232:XFD232" action="insertRow"/>
  <rcc rId="5137" sId="1" odxf="1" dxf="1">
    <nc r="A232" t="inlineStr">
      <is>
        <t>Laparoscopy, surgical; colectomy, total, abdominal, with proctectomy, with ileostomy</t>
      </is>
    </nc>
    <odxf>
      <fill>
        <patternFill patternType="solid">
          <bgColor theme="0"/>
        </patternFill>
      </fill>
      <alignment horizontal="general" vertical="top"/>
    </odxf>
    <ndxf>
      <fill>
        <patternFill patternType="none">
          <bgColor indexed="65"/>
        </patternFill>
      </fill>
      <alignment horizontal="left" vertical="center"/>
    </ndxf>
  </rcc>
  <rcc rId="5138" sId="1" odxf="1" dxf="1">
    <nc r="B232">
      <v>44212</v>
    </nc>
    <odxf>
      <fill>
        <patternFill>
          <bgColor rgb="FF00FF00"/>
        </patternFill>
      </fill>
    </odxf>
    <ndxf>
      <fill>
        <patternFill>
          <bgColor rgb="FFD652B3"/>
        </patternFill>
      </fill>
    </ndxf>
  </rcc>
  <rcc rId="5139" sId="1">
    <nc r="C232" t="inlineStr">
      <is>
        <t xml:space="preserve"> </t>
      </is>
    </nc>
  </rcc>
  <rcc rId="5140" sId="1">
    <nc r="D232" t="inlineStr">
      <is>
        <t xml:space="preserve"> </t>
      </is>
    </nc>
  </rcc>
  <rcc rId="5141" sId="1">
    <nc r="E232" t="inlineStr">
      <is>
        <t xml:space="preserve"> </t>
      </is>
    </nc>
  </rcc>
  <rcc rId="5142" sId="1">
    <nc r="F232" t="inlineStr">
      <is>
        <t xml:space="preserve"> </t>
      </is>
    </nc>
  </rcc>
  <rfmt sheetId="1" sqref="B270">
    <dxf>
      <fill>
        <patternFill>
          <bgColor rgb="FFD652B3"/>
        </patternFill>
      </fill>
    </dxf>
  </rfmt>
  <rrc rId="5143" sId="1" ref="A176:XFD179" action="insertRow"/>
  <rcc rId="5144" sId="1" odxf="1" dxf="1">
    <nc r="A176" t="inlineStr">
      <is>
        <t>Colectomy, total, abdominal, with proctectomy; with ileoanal anastomosis, includes loop ileostomy, and rectal mucosectomy, when performed</t>
      </is>
    </nc>
    <odxf>
      <fill>
        <patternFill patternType="solid">
          <bgColor theme="0"/>
        </patternFill>
      </fill>
      <alignment vertical="top"/>
    </odxf>
    <ndxf>
      <fill>
        <patternFill patternType="none">
          <bgColor indexed="65"/>
        </patternFill>
      </fill>
      <alignment vertical="center"/>
    </ndxf>
  </rcc>
  <rcc rId="5145" sId="1" odxf="1" dxf="1">
    <nc r="B176">
      <v>44157</v>
    </nc>
    <odxf/>
    <ndxf/>
  </rcc>
  <rcc rId="5146" sId="1">
    <nc r="C176" t="inlineStr">
      <is>
        <t xml:space="preserve"> </t>
      </is>
    </nc>
  </rcc>
  <rcc rId="5147" sId="1">
    <nc r="D176" t="inlineStr">
      <is>
        <t xml:space="preserve"> </t>
      </is>
    </nc>
  </rcc>
  <rcc rId="5148" sId="1">
    <nc r="E176" t="inlineStr">
      <is>
        <t xml:space="preserve"> </t>
      </is>
    </nc>
  </rcc>
  <rcc rId="5149" sId="1">
    <nc r="F176" t="inlineStr">
      <is>
        <t xml:space="preserve"> </t>
      </is>
    </nc>
  </rcc>
  <rcc rId="5150" sId="1" odxf="1" dxf="1">
    <nc r="A177" t="inlineStr">
      <is>
        <t>Colectomy, total, abdominal, with proctectomy; with ileoanal anastomosis, creation of ileal reservoir (S or J), includes loop ileostomy, and rectal mucosectomy, when performed</t>
      </is>
    </nc>
    <odxf>
      <fill>
        <patternFill patternType="solid">
          <bgColor theme="0"/>
        </patternFill>
      </fill>
      <alignment vertical="top"/>
    </odxf>
    <ndxf>
      <fill>
        <patternFill patternType="none">
          <bgColor indexed="65"/>
        </patternFill>
      </fill>
      <alignment vertical="center"/>
    </ndxf>
  </rcc>
  <rcc rId="5151" sId="1" odxf="1" dxf="1">
    <nc r="B177">
      <v>44158</v>
    </nc>
    <odxf/>
    <ndxf/>
  </rcc>
  <rcc rId="5152" sId="1">
    <nc r="C177" t="inlineStr">
      <is>
        <t xml:space="preserve"> </t>
      </is>
    </nc>
  </rcc>
  <rcc rId="5153" sId="1">
    <nc r="D177" t="inlineStr">
      <is>
        <t xml:space="preserve"> </t>
      </is>
    </nc>
  </rcc>
  <rcc rId="5154" sId="1">
    <nc r="E177" t="inlineStr">
      <is>
        <t xml:space="preserve"> </t>
      </is>
    </nc>
  </rcc>
  <rcc rId="5155" sId="1">
    <nc r="F177" t="inlineStr">
      <is>
        <t xml:space="preserve"> </t>
      </is>
    </nc>
  </rcc>
  <rcc rId="5156" sId="1" odxf="1" dxf="1">
    <nc r="A178" t="inlineStr">
      <is>
        <t>Laparoscopy, surgical; colectomy, total, abdominal, with proctectomy, with ileoanal anastomosis, creation of ileal reservoir (S or J), with loop ileostomy, includes rectal mucosectomy, when performed</t>
      </is>
    </nc>
    <odxf>
      <fill>
        <patternFill patternType="solid">
          <bgColor theme="0"/>
        </patternFill>
      </fill>
      <alignment vertical="top"/>
    </odxf>
    <ndxf>
      <fill>
        <patternFill patternType="none">
          <bgColor indexed="65"/>
        </patternFill>
      </fill>
      <alignment vertical="center"/>
    </ndxf>
  </rcc>
  <rcc rId="5157" sId="1" odxf="1" dxf="1">
    <nc r="B178">
      <v>44211</v>
    </nc>
    <odxf>
      <fill>
        <patternFill>
          <bgColor rgb="FFD652B3"/>
        </patternFill>
      </fill>
    </odxf>
    <ndxf>
      <fill>
        <patternFill>
          <bgColor rgb="FF00FF00"/>
        </patternFill>
      </fill>
    </ndxf>
  </rcc>
  <rcc rId="5158" sId="1">
    <nc r="C178" t="inlineStr">
      <is>
        <t xml:space="preserve"> </t>
      </is>
    </nc>
  </rcc>
  <rcc rId="5159" sId="1">
    <nc r="D178" t="inlineStr">
      <is>
        <t xml:space="preserve"> </t>
      </is>
    </nc>
  </rcc>
  <rcc rId="5160" sId="1">
    <nc r="E178" t="inlineStr">
      <is>
        <t xml:space="preserve"> </t>
      </is>
    </nc>
  </rcc>
  <rcc rId="5161" sId="1">
    <nc r="F178" t="inlineStr">
      <is>
        <t xml:space="preserve"> </t>
      </is>
    </nc>
  </rcc>
  <rcc rId="5162" sId="1" odxf="1" dxf="1">
    <nc r="A179" t="inlineStr">
      <is>
        <t>Proctectomy, partial, with rectal mucosectomy, ileoanal anastomosis, creation of ileal reservoir (S or J), with or without loop ileostomy</t>
      </is>
    </nc>
    <odxf>
      <fill>
        <patternFill patternType="solid">
          <bgColor theme="0"/>
        </patternFill>
      </fill>
      <alignment vertical="top"/>
    </odxf>
    <ndxf>
      <fill>
        <patternFill patternType="none">
          <bgColor indexed="65"/>
        </patternFill>
      </fill>
      <alignment vertical="center"/>
    </ndxf>
  </rcc>
  <rcc rId="5163" sId="1" odxf="1" dxf="1">
    <nc r="B179">
      <v>45113</v>
    </nc>
    <odxf>
      <fill>
        <patternFill patternType="solid">
          <bgColor rgb="FFD652B3"/>
        </patternFill>
      </fill>
    </odxf>
    <ndxf>
      <fill>
        <patternFill patternType="none">
          <bgColor indexed="65"/>
        </patternFill>
      </fill>
    </ndxf>
  </rcc>
  <rcc rId="5164" sId="1">
    <nc r="C179" t="inlineStr">
      <is>
        <t xml:space="preserve"> </t>
      </is>
    </nc>
  </rcc>
  <rcc rId="5165" sId="1">
    <nc r="D179" t="inlineStr">
      <is>
        <t xml:space="preserve"> </t>
      </is>
    </nc>
  </rcc>
  <rcc rId="5166" sId="1">
    <nc r="E179" t="inlineStr">
      <is>
        <t xml:space="preserve"> </t>
      </is>
    </nc>
  </rcc>
  <rcc rId="5167" sId="1">
    <nc r="F179" t="inlineStr">
      <is>
        <t xml:space="preserve"> </t>
      </is>
    </nc>
  </rcc>
  <rrc rId="5168" sId="1" ref="A182:XFD182" action="insertRow"/>
  <rm rId="5169" sheetId="1" source="A178:XFD178" destination="A182:XFD182" sourceSheetId="1">
    <rfmt sheetId="1" xfDxf="1" sqref="A182:XFD182" start="0" length="0"/>
    <rfmt sheetId="1" sqref="A182" start="0" length="0">
      <dxf>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B182" start="0" length="0">
      <dxf>
        <alignment horizontal="center" vertical="center"/>
        <border outline="0">
          <left style="thin">
            <color indexed="64"/>
          </left>
          <right style="thin">
            <color indexed="64"/>
          </right>
          <top style="thin">
            <color indexed="64"/>
          </top>
          <bottom style="thin">
            <color indexed="64"/>
          </bottom>
        </border>
      </dxf>
    </rfmt>
    <rfmt sheetId="1" sqref="C182" start="0" length="0">
      <dxf>
        <alignment horizontal="center" vertical="center"/>
        <border outline="0">
          <left style="thin">
            <color indexed="64"/>
          </left>
          <right style="thin">
            <color indexed="64"/>
          </right>
          <top style="thin">
            <color indexed="64"/>
          </top>
          <bottom style="thin">
            <color indexed="64"/>
          </bottom>
        </border>
      </dxf>
    </rfmt>
    <rfmt sheetId="1" sqref="D182" start="0" length="0">
      <dxf>
        <alignment horizontal="center" vertical="center"/>
        <border outline="0">
          <left style="thin">
            <color indexed="64"/>
          </left>
          <right style="thin">
            <color indexed="64"/>
          </right>
          <top style="thin">
            <color indexed="64"/>
          </top>
          <bottom style="thin">
            <color indexed="64"/>
          </bottom>
        </border>
      </dxf>
    </rfmt>
    <rfmt sheetId="1" sqref="E182" start="0" length="0">
      <dxf>
        <alignment horizontal="center" vertical="center"/>
        <border outline="0">
          <left style="thin">
            <color indexed="64"/>
          </left>
          <right style="thin">
            <color indexed="64"/>
          </right>
          <top style="thin">
            <color indexed="64"/>
          </top>
          <bottom style="thin">
            <color indexed="64"/>
          </bottom>
        </border>
      </dxf>
    </rfmt>
    <rfmt sheetId="1" sqref="F182" start="0" length="0">
      <dxf>
        <alignment horizontal="center" vertical="center"/>
        <border outline="0">
          <left style="thin">
            <color indexed="64"/>
          </left>
          <right style="thin">
            <color indexed="64"/>
          </right>
          <top style="thin">
            <color indexed="64"/>
          </top>
          <bottom style="thin">
            <color indexed="64"/>
          </bottom>
        </border>
      </dxf>
    </rfmt>
    <rfmt sheetId="1" sqref="G182"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170" sId="1" ref="A178:XFD178" action="deleteRow">
    <rfmt sheetId="1" xfDxf="1" sqref="A178:XFD178" start="0" length="0"/>
    <rfmt sheetId="1" sqref="A178" start="0" length="0">
      <dxf>
        <alignment vertical="top" wrapText="1"/>
      </dxf>
    </rfmt>
    <rfmt sheetId="1" sqref="B178" start="0" length="0">
      <dxf>
        <alignment horizontal="center" vertical="top"/>
      </dxf>
    </rfmt>
    <rfmt sheetId="1" sqref="C178" start="0" length="0">
      <dxf>
        <alignment horizontal="center" vertical="top"/>
      </dxf>
    </rfmt>
    <rfmt sheetId="1" sqref="D178" start="0" length="0">
      <dxf>
        <alignment horizontal="center" vertical="top"/>
      </dxf>
    </rfmt>
    <rfmt sheetId="1" sqref="E178" start="0" length="0">
      <dxf>
        <alignment horizontal="center" vertical="top"/>
      </dxf>
    </rfmt>
    <rfmt sheetId="1" sqref="F178" start="0" length="0">
      <dxf>
        <alignment horizontal="center" vertical="top"/>
      </dxf>
    </rfmt>
    <rfmt sheetId="1" sqref="G178" start="0" length="0">
      <dxf>
        <alignment horizontal="center" vertical="top"/>
      </dxf>
    </rfmt>
  </rrc>
  <rrc rId="5171" sId="1" ref="A184:XFD184" action="insertRow"/>
  <rm rId="5172" sheetId="1" source="A178:XFD178" destination="A184:XFD184" sourceSheetId="1">
    <rfmt sheetId="1" xfDxf="1" sqref="A184:XFD184" start="0" length="0"/>
    <rfmt sheetId="1" sqref="A184" start="0" length="0">
      <dxf>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B184" start="0" length="0">
      <dxf>
        <alignment horizontal="center" vertical="center"/>
        <border outline="0">
          <left style="thin">
            <color indexed="64"/>
          </left>
          <right style="thin">
            <color indexed="64"/>
          </right>
          <top style="thin">
            <color indexed="64"/>
          </top>
          <bottom style="thin">
            <color indexed="64"/>
          </bottom>
        </border>
      </dxf>
    </rfmt>
    <rfmt sheetId="1" sqref="C184" start="0" length="0">
      <dxf>
        <alignment horizontal="center" vertical="center"/>
        <border outline="0">
          <left style="thin">
            <color indexed="64"/>
          </left>
          <right style="thin">
            <color indexed="64"/>
          </right>
          <top style="thin">
            <color indexed="64"/>
          </top>
          <bottom style="thin">
            <color indexed="64"/>
          </bottom>
        </border>
      </dxf>
    </rfmt>
    <rfmt sheetId="1" sqref="D184" start="0" length="0">
      <dxf>
        <alignment horizontal="center" vertical="center"/>
        <border outline="0">
          <left style="thin">
            <color indexed="64"/>
          </left>
          <right style="thin">
            <color indexed="64"/>
          </right>
          <top style="thin">
            <color indexed="64"/>
          </top>
          <bottom style="thin">
            <color indexed="64"/>
          </bottom>
        </border>
      </dxf>
    </rfmt>
    <rfmt sheetId="1" sqref="E184" start="0" length="0">
      <dxf>
        <alignment horizontal="center" vertical="center"/>
        <border outline="0">
          <left style="thin">
            <color indexed="64"/>
          </left>
          <right style="thin">
            <color indexed="64"/>
          </right>
          <top style="thin">
            <color indexed="64"/>
          </top>
          <bottom style="thin">
            <color indexed="64"/>
          </bottom>
        </border>
      </dxf>
    </rfmt>
    <rfmt sheetId="1" sqref="F184" start="0" length="0">
      <dxf>
        <alignment horizontal="center" vertical="center"/>
        <border outline="0">
          <left style="thin">
            <color indexed="64"/>
          </left>
          <right style="thin">
            <color indexed="64"/>
          </right>
          <top style="thin">
            <color indexed="64"/>
          </top>
          <bottom style="thin">
            <color indexed="64"/>
          </bottom>
        </border>
      </dxf>
    </rfmt>
    <rfmt sheetId="1" sqref="G184"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173" sId="1" ref="A178:XFD178" action="deleteRow">
    <rfmt sheetId="1" xfDxf="1" sqref="A178:XFD178" start="0" length="0"/>
    <rfmt sheetId="1" sqref="A178" start="0" length="0">
      <dxf>
        <alignment vertical="top" wrapText="1"/>
      </dxf>
    </rfmt>
    <rfmt sheetId="1" sqref="B178" start="0" length="0">
      <dxf>
        <alignment horizontal="center" vertical="top"/>
      </dxf>
    </rfmt>
    <rfmt sheetId="1" sqref="C178" start="0" length="0">
      <dxf>
        <alignment horizontal="center" vertical="top"/>
      </dxf>
    </rfmt>
    <rfmt sheetId="1" sqref="D178" start="0" length="0">
      <dxf>
        <alignment horizontal="center" vertical="top"/>
      </dxf>
    </rfmt>
    <rfmt sheetId="1" sqref="E178" start="0" length="0">
      <dxf>
        <alignment horizontal="center" vertical="top"/>
      </dxf>
    </rfmt>
    <rfmt sheetId="1" sqref="F178" start="0" length="0">
      <dxf>
        <alignment horizontal="center" vertical="top"/>
      </dxf>
    </rfmt>
    <rfmt sheetId="1" sqref="G178" start="0" length="0">
      <dxf>
        <alignment horizontal="center" vertical="top"/>
      </dxf>
    </rfmt>
  </rrc>
  <rrc rId="5174" sId="1" ref="A163:XFD163" action="insertRow"/>
  <rcc rId="5175" sId="1">
    <nc r="B163">
      <v>44970</v>
    </nc>
  </rcc>
  <rcc rId="5176" sId="1">
    <nc r="A163" t="inlineStr">
      <is>
        <t>Laparoscopy, surgical, appendectomy</t>
      </is>
    </nc>
  </rcc>
  <rcc rId="5177" sId="1">
    <oc r="A1" t="inlineStr">
      <is>
        <t>INSTRUCTIONS: This form must be completed and submitted with all complement increase requests as well as participating site change requests. Include data from each institution (site) in the colon and rectal surgery residency program. The list should include all procedures performed by the colon and rectal service that were available for the education of colon and rectal surgery residents during the most recently completed academic year. Add columns as needed for other participating sites.</t>
      </is>
    </oc>
    <nc r="A1" t="inlineStr">
      <is>
        <t>INSTRUCTIONS: This form must be completed and submitted with all complement increase requests as well as participating site change requests. Include data from each institution (site) in the colon and rectal surgery residency program. The list should include all procedures performed (CPT codes) by the colon and rectal service that were available for the education of colon and rectal surgery residents during the most recently completed academic year. Add columns as needed for other participating sites.</t>
      </is>
    </nc>
  </rcc>
  <rrc rId="5178" sId="1" ref="A168:XFD168" action="insertRow"/>
  <rcc rId="5179" sId="1">
    <nc r="B168">
      <v>46999</v>
    </nc>
  </rcc>
  <rfmt sheetId="1" sqref="B168">
    <dxf>
      <fill>
        <patternFill patternType="none">
          <bgColor auto="1"/>
        </patternFill>
      </fill>
    </dxf>
  </rfmt>
  <rfmt sheetId="1" sqref="B168">
    <dxf>
      <fill>
        <patternFill patternType="solid">
          <bgColor rgb="FF6600CC"/>
        </patternFill>
      </fill>
    </dxf>
  </rfmt>
  <rfmt sheetId="1" sqref="B168">
    <dxf>
      <fill>
        <patternFill>
          <bgColor theme="7" tint="0.39997558519241921"/>
        </patternFill>
      </fill>
    </dxf>
  </rfmt>
  <rrc rId="5180" sId="1" ref="A192:XFD192" action="insertRow"/>
  <rfmt sheetId="1" sqref="A192" start="0" length="0">
    <dxf>
      <fill>
        <patternFill patternType="none">
          <bgColor indexed="65"/>
        </patternFill>
      </fill>
      <alignment horizontal="general"/>
    </dxf>
  </rfmt>
  <rcc rId="5181" sId="1" odxf="1" dxf="1">
    <nc r="B192">
      <v>46999</v>
    </nc>
    <odxf>
      <fill>
        <patternFill patternType="none">
          <bgColor indexed="65"/>
        </patternFill>
      </fill>
    </odxf>
    <ndxf>
      <fill>
        <patternFill patternType="solid">
          <bgColor theme="7" tint="0.39997558519241921"/>
        </patternFill>
      </fill>
    </ndxf>
  </rcc>
  <rfmt sheetId="1" sqref="B192">
    <dxf>
      <fill>
        <patternFill>
          <bgColor theme="9" tint="-0.249977111117893"/>
        </patternFill>
      </fill>
    </dxf>
  </rfmt>
  <rfmt sheetId="1" sqref="B192">
    <dxf>
      <fill>
        <patternFill>
          <bgColor rgb="FFD71592"/>
        </patternFill>
      </fill>
    </dxf>
  </rfmt>
  <rrc rId="5182" sId="1" ref="A296:XFD296" action="insertRow"/>
  <rfmt sheetId="1" sqref="A296" start="0" length="0">
    <dxf>
      <fill>
        <patternFill patternType="none">
          <bgColor indexed="65"/>
        </patternFill>
      </fill>
      <alignment vertical="center" wrapText="1"/>
    </dxf>
  </rfmt>
  <rcc rId="5183" sId="1" odxf="1" dxf="1">
    <nc r="B296">
      <v>46999</v>
    </nc>
    <odxf>
      <fill>
        <patternFill>
          <bgColor theme="3" tint="0.39997558519241921"/>
        </patternFill>
      </fill>
    </odxf>
    <ndxf>
      <fill>
        <patternFill>
          <bgColor rgb="FFD71592"/>
        </patternFill>
      </fill>
    </ndxf>
  </rcc>
  <rrc rId="5184" sId="1" ref="A297:XFD297" action="deleteRow">
    <rfmt sheetId="1" xfDxf="1" sqref="A297:XFD297" start="0" length="0"/>
    <rfmt sheetId="1" sqref="A297" start="0" length="0">
      <dxf>
        <font>
          <sz val="10"/>
          <color rgb="FF333333"/>
          <name val="Arial"/>
          <family val="2"/>
          <scheme val="none"/>
        </font>
        <border outline="0">
          <left style="thin">
            <color indexed="64"/>
          </left>
          <right style="thin">
            <color indexed="64"/>
          </right>
          <top style="thin">
            <color indexed="64"/>
          </top>
          <bottom style="thin">
            <color indexed="64"/>
          </bottom>
        </border>
      </dxf>
    </rfmt>
    <rfmt sheetId="1" sqref="B297" start="0" length="0">
      <dxf>
        <alignment horizontal="center" vertical="top"/>
        <border outline="0">
          <left style="thin">
            <color indexed="64"/>
          </left>
          <right style="thin">
            <color indexed="64"/>
          </right>
          <top style="thin">
            <color indexed="64"/>
          </top>
          <bottom style="thin">
            <color indexed="64"/>
          </bottom>
        </border>
      </dxf>
    </rfmt>
    <rcc rId="0" sId="1" dxf="1">
      <nc r="C297" t="inlineStr">
        <is>
          <t xml:space="preserve"> </t>
        </is>
      </nc>
      <ndxf>
        <alignment horizontal="center" vertical="top"/>
        <border outline="0">
          <left style="thin">
            <color indexed="64"/>
          </left>
          <right style="thin">
            <color indexed="64"/>
          </right>
          <top style="thin">
            <color indexed="64"/>
          </top>
          <bottom style="thin">
            <color indexed="64"/>
          </bottom>
        </border>
      </ndxf>
    </rcc>
    <rcc rId="0" sId="1" dxf="1">
      <nc r="D297" t="inlineStr">
        <is>
          <t xml:space="preserve"> </t>
        </is>
      </nc>
      <ndxf>
        <alignment horizontal="center" vertical="top"/>
        <border outline="0">
          <left style="thin">
            <color indexed="64"/>
          </left>
          <right style="thin">
            <color indexed="64"/>
          </right>
          <top style="thin">
            <color indexed="64"/>
          </top>
          <bottom style="thin">
            <color indexed="64"/>
          </bottom>
        </border>
      </ndxf>
    </rcc>
    <rcc rId="0" sId="1" dxf="1">
      <nc r="E297" t="inlineStr">
        <is>
          <t xml:space="preserve"> </t>
        </is>
      </nc>
      <ndxf>
        <alignment horizontal="center" vertical="top"/>
        <border outline="0">
          <left style="thin">
            <color indexed="64"/>
          </left>
          <right style="thin">
            <color indexed="64"/>
          </right>
          <top style="thin">
            <color indexed="64"/>
          </top>
          <bottom style="thin">
            <color indexed="64"/>
          </bottom>
        </border>
      </ndxf>
    </rcc>
    <rcc rId="0" sId="1" dxf="1">
      <nc r="F297" t="inlineStr">
        <is>
          <t xml:space="preserve"> </t>
        </is>
      </nc>
      <ndxf>
        <alignment horizontal="center" vertical="top"/>
        <border outline="0">
          <left style="thin">
            <color indexed="64"/>
          </left>
          <right style="thin">
            <color indexed="64"/>
          </right>
          <top style="thin">
            <color indexed="64"/>
          </top>
          <bottom style="thin">
            <color indexed="64"/>
          </bottom>
        </border>
      </ndxf>
    </rcc>
    <rfmt sheetId="1" sqref="G297"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rc>
  <rfmt sheetId="1" sqref="B40">
    <dxf>
      <fill>
        <patternFill>
          <bgColor rgb="FFD71592"/>
        </patternFill>
      </fill>
    </dxf>
  </rfmt>
  <rfmt sheetId="1" sqref="B121">
    <dxf>
      <fill>
        <patternFill>
          <bgColor rgb="FFD71592"/>
        </patternFill>
      </fill>
    </dxf>
  </rfmt>
  <rfmt sheetId="1" sqref="B168">
    <dxf>
      <fill>
        <patternFill>
          <bgColor rgb="FFD71592"/>
        </patternFill>
      </fill>
    </dxf>
  </rfmt>
  <rcc rId="5185" sId="1">
    <nc r="A168" t="inlineStr">
      <is>
        <t>Unlisted procedure, anus (Transanal TME)</t>
      </is>
    </nc>
  </rcc>
  <rcc rId="5186" sId="1">
    <nc r="A192" t="inlineStr">
      <is>
        <t>Unlisted procedure, anus (Transanal TME)</t>
      </is>
    </nc>
  </rcc>
  <rcc rId="5187" sId="1">
    <nc r="A296" t="inlineStr">
      <is>
        <t>Unlisted procedure, anus (Transanal TME)</t>
      </is>
    </nc>
  </rcc>
  <rcc rId="5188" sId="1">
    <oc r="C43">
      <f>SUM(C12:C42)</f>
    </oc>
    <nc r="C43">
      <f>SUM(C32:C42)</f>
    </nc>
  </rcc>
  <rcc rId="5189" sId="1">
    <oc r="D43">
      <f>SUM(D12:D42)</f>
    </oc>
    <nc r="D43">
      <f>SUM(D32:D42)</f>
    </nc>
  </rcc>
  <rcc rId="5190" sId="1">
    <oc r="E43">
      <f>SUM(E12:E42)</f>
    </oc>
    <nc r="E43">
      <f>SUM(E32:E42)</f>
    </nc>
  </rcc>
  <rcc rId="5191" sId="1">
    <oc r="F43">
      <f>SUM(F12:F42)</f>
    </oc>
    <nc r="F43">
      <f>SUM(F32:F42)</f>
    </nc>
  </rcc>
  <rcc rId="5192" sId="1">
    <oc r="C63">
      <f>SUM(C61:C62)</f>
    </oc>
    <nc r="C63">
      <f>SUM(C61:C62)</f>
    </nc>
  </rcc>
  <rcc rId="5193" sId="1">
    <oc r="C123">
      <f>SUM(C75:C251)</f>
    </oc>
    <nc r="C123">
      <f>SUM(C75:C122)</f>
    </nc>
  </rcc>
  <rcc rId="5194" sId="1">
    <oc r="D123">
      <f>SUM(D75:D251)</f>
    </oc>
    <nc r="D123">
      <f>SUM(D75:D122)</f>
    </nc>
  </rcc>
  <rcc rId="5195" sId="1">
    <oc r="E123">
      <f>SUM(E75:E251)</f>
    </oc>
    <nc r="E123">
      <f>SUM(E75:E122)</f>
    </nc>
  </rcc>
  <rcc rId="5196" sId="1">
    <oc r="F123">
      <f>SUM(F75:F251)</f>
    </oc>
    <nc r="F123">
      <f>SUM(F75:F122)</f>
    </nc>
  </rcc>
  <rcc rId="5197" sId="1">
    <oc r="C125">
      <f>SUM(C21+C45+C57+C63+C71+C123)</f>
    </oc>
    <nc r="C125">
      <f>SUM(C21+C45+C57+C63+C71+C123)-C27-C28</f>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8" sId="1">
    <oc r="C419">
      <f>SUM(C402:C415)</f>
    </oc>
    <nc r="C419">
      <f>SUM(C402:C418)</f>
    </nc>
  </rcc>
  <rcc rId="5199" sId="1">
    <oc r="D419">
      <f>SUM(D402:D415)</f>
    </oc>
    <nc r="D419">
      <f>SUM(D402:D418)</f>
    </nc>
  </rcc>
  <rcc rId="5200" sId="1">
    <oc r="E419">
      <f>SUM(E402:E415)</f>
    </oc>
    <nc r="E419">
      <f>SUM(E402:E418)</f>
    </nc>
  </rcc>
  <rcc rId="5201" sId="1">
    <oc r="F419">
      <f>SUM(F402:F415)</f>
    </oc>
    <nc r="F419">
      <f>SUM(F402:F418)</f>
    </nc>
  </rcc>
  <rcc rId="5202" sId="1">
    <oc r="C421">
      <f>SUM(C389:C396)+SUM(C402:C415)</f>
    </oc>
    <nc r="C421">
      <f>SUM(C389:C399)+SUM(C402:C418)</f>
    </nc>
  </rcc>
  <rcc rId="5203" sId="1">
    <oc r="D421">
      <f>SUM(D389:D396)+SUM(D402:D415)</f>
    </oc>
    <nc r="D421">
      <f>SUM(D389:D399)+SUM(D402:D418)</f>
    </nc>
  </rcc>
  <rcc rId="5204" sId="1">
    <oc r="E421">
      <f>SUM(E389:E396)+SUM(E402:E415)</f>
    </oc>
    <nc r="E421">
      <f>SUM(E389:E399)+SUM(E402:E418)</f>
    </nc>
  </rcc>
  <rcc rId="5205" sId="1">
    <oc r="F421">
      <f>SUM(F389:F396)+SUM(F402:F415)</f>
    </oc>
    <nc r="F421">
      <f>SUM(F389:F399)+SUM(F402:F418)</f>
    </nc>
  </rcc>
  <rfmt sheetId="1" sqref="B332">
    <dxf>
      <fill>
        <patternFill>
          <bgColor theme="0"/>
        </patternFill>
      </fill>
    </dxf>
  </rfmt>
  <rfmt sheetId="1" sqref="B39">
    <dxf>
      <fill>
        <patternFill>
          <bgColor theme="0"/>
        </patternFill>
      </fill>
    </dxf>
  </rfmt>
  <rfmt sheetId="1" sqref="B224">
    <dxf>
      <fill>
        <patternFill>
          <bgColor theme="0"/>
        </patternFill>
      </fill>
    </dxf>
  </rfmt>
  <rfmt sheetId="1" sqref="B50">
    <dxf>
      <fill>
        <patternFill>
          <bgColor theme="0"/>
        </patternFill>
      </fill>
    </dxf>
  </rfmt>
  <rfmt sheetId="1" sqref="B15">
    <dxf>
      <fill>
        <patternFill>
          <bgColor rgb="FF92D050"/>
        </patternFill>
      </fill>
    </dxf>
  </rfmt>
  <rfmt sheetId="1" sqref="B28">
    <dxf>
      <fill>
        <patternFill>
          <bgColor rgb="FF92D050"/>
        </patternFill>
      </fill>
    </dxf>
  </rfmt>
  <rfmt sheetId="1" sqref="B249">
    <dxf>
      <fill>
        <patternFill>
          <bgColor theme="0"/>
        </patternFill>
      </fill>
    </dxf>
  </rfmt>
  <rfmt sheetId="1" sqref="B100">
    <dxf>
      <fill>
        <patternFill>
          <bgColor theme="0"/>
        </patternFill>
      </fill>
    </dxf>
  </rfmt>
  <rfmt sheetId="1" sqref="B340">
    <dxf>
      <fill>
        <patternFill>
          <bgColor theme="0"/>
        </patternFill>
      </fill>
    </dxf>
  </rfmt>
  <rfmt sheetId="1" sqref="B122">
    <dxf>
      <fill>
        <patternFill>
          <bgColor theme="0"/>
        </patternFill>
      </fill>
    </dxf>
  </rfmt>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7" sId="1">
    <oc r="D125">
      <f>SUM(D21+D45+D57+D63+D71+D123)</f>
    </oc>
    <nc r="D125">
      <f>SUM(D21+D45+D57+D63+D71+D123)</f>
    </nc>
  </rcc>
  <rcc rId="5208" sId="1">
    <oc r="C125">
      <f>SUM(C21+C45+C57+C63+C71+C123)-C27-C28</f>
    </oc>
    <nc r="C125">
      <f>SUM(C21+C26+C29+C43+C57+C63+C71+C75:C120+C122)</f>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9" sId="1">
    <oc r="C125">
      <f>SUM(C21+C26+C29+C43+C57+C63+C71+C75:C120+C122)</f>
    </oc>
    <nc r="C125">
      <f>SUM(C21,C26,C29,C43,C57,C63,C71,C75:C120,C122)</f>
    </nc>
  </rcc>
  <rcc rId="5210" sId="1">
    <oc r="D125">
      <f>SUM(D21+D45+D57+D63+D71+D123)</f>
    </oc>
    <nc r="D125">
      <f>SUM(D21,D26,D29,D43,D57,D63,D71,D75:D120,D122)</f>
    </nc>
  </rcc>
  <rcc rId="5211" sId="1">
    <oc r="E125">
      <f>SUM(E21+E45+E57+E63+E71+E123)</f>
    </oc>
    <nc r="E125">
      <f>SUM(E21,E26,E29,E43,E57,E63,E71,E75:E120,E122)</f>
    </nc>
  </rcc>
  <rcc rId="5212" sId="1">
    <oc r="F125">
      <f>SUM(F21+F45+F57+F63+F71+F123)</f>
    </oc>
    <nc r="F125">
      <f>SUM(F21,F26,F29,F43,F57,F63,F71,F75:F120,F122)</f>
    </nc>
  </rc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214" sId="1" ref="A26:XFD26" action="insertRow"/>
  <rm rId="5215" sheetId="1" source="A107:XFD107" destination="A26:XFD26" sourceSheetId="1">
    <rfmt sheetId="1" xfDxf="1" sqref="A26:XFD26" start="0" length="0"/>
    <rfmt sheetId="1" sqref="A26" start="0" length="0">
      <dxf>
        <font>
          <b/>
          <sz val="10"/>
          <color rgb="FFFF0000"/>
          <name val="Arial"/>
          <family val="2"/>
          <scheme val="none"/>
        </font>
        <alignment horizontal="center" vertical="top" wrapText="1"/>
        <border outline="0">
          <left style="thin">
            <color indexed="64"/>
          </left>
          <right style="thin">
            <color indexed="64"/>
          </right>
          <top style="thin">
            <color indexed="64"/>
          </top>
          <bottom style="thin">
            <color indexed="64"/>
          </bottom>
        </border>
      </dxf>
    </rfmt>
    <rfmt sheetId="1" sqref="B26" start="0" length="0">
      <dxf>
        <alignment horizontal="center" vertical="top"/>
        <border outline="0">
          <left style="thin">
            <color indexed="64"/>
          </left>
          <right style="thin">
            <color indexed="64"/>
          </right>
          <top style="thin">
            <color indexed="64"/>
          </top>
          <bottom style="thin">
            <color indexed="64"/>
          </bottom>
        </border>
      </dxf>
    </rfmt>
    <rfmt sheetId="1" sqref="C26" start="0" length="0">
      <dxf>
        <alignment horizontal="center" vertical="top"/>
        <border outline="0">
          <left style="thin">
            <color indexed="64"/>
          </left>
          <right style="thin">
            <color indexed="64"/>
          </right>
          <top style="thin">
            <color indexed="64"/>
          </top>
          <bottom style="thin">
            <color indexed="64"/>
          </bottom>
        </border>
      </dxf>
    </rfmt>
    <rfmt sheetId="1" sqref="D26" start="0" length="0">
      <dxf>
        <alignment horizontal="center" vertical="top"/>
        <border outline="0">
          <left style="thin">
            <color indexed="64"/>
          </left>
          <right style="thin">
            <color indexed="64"/>
          </right>
          <top style="thin">
            <color indexed="64"/>
          </top>
          <bottom style="thin">
            <color indexed="64"/>
          </bottom>
        </border>
      </dxf>
    </rfmt>
    <rfmt sheetId="1" sqref="E26" start="0" length="0">
      <dxf>
        <alignment horizontal="center" vertical="top"/>
        <border outline="0">
          <left style="thin">
            <color indexed="64"/>
          </left>
          <right style="thin">
            <color indexed="64"/>
          </right>
          <top style="thin">
            <color indexed="64"/>
          </top>
          <bottom style="thin">
            <color indexed="64"/>
          </bottom>
        </border>
      </dxf>
    </rfmt>
    <rfmt sheetId="1" sqref="F26" start="0" length="0">
      <dxf>
        <alignment horizontal="center" vertical="top"/>
        <border outline="0">
          <left style="thin">
            <color indexed="64"/>
          </left>
          <right style="thin">
            <color indexed="64"/>
          </right>
          <top style="thin">
            <color indexed="64"/>
          </top>
          <bottom style="thin">
            <color indexed="64"/>
          </bottom>
        </border>
      </dxf>
    </rfmt>
    <rfmt sheetId="1" sqref="G26" start="0" length="0">
      <dxf>
        <fill>
          <patternFill patternType="solid">
            <bgColor theme="0" tint="-0.249977111117893"/>
          </patternFill>
        </fill>
        <alignment horizontal="center" vertical="top"/>
        <border outline="0">
          <left style="thin">
            <color indexed="64"/>
          </left>
          <right style="thin">
            <color indexed="64"/>
          </right>
          <top style="thin">
            <color indexed="64"/>
          </top>
          <bottom style="thin">
            <color indexed="64"/>
          </bottom>
        </border>
      </dxf>
    </rfmt>
  </rm>
  <rrc rId="5216" sId="1" ref="A107:XFD107" action="deleteRow">
    <rfmt sheetId="1" xfDxf="1" sqref="A107:XFD107" start="0" length="0"/>
    <rfmt sheetId="1" sqref="A107" start="0" length="0">
      <dxf>
        <alignment vertical="top" wrapText="1"/>
      </dxf>
    </rfmt>
    <rfmt sheetId="1" sqref="B107" start="0" length="0">
      <dxf>
        <alignment horizontal="center" vertical="top"/>
      </dxf>
    </rfmt>
    <rfmt sheetId="1" sqref="C107" start="0" length="0">
      <dxf>
        <alignment horizontal="center" vertical="top"/>
      </dxf>
    </rfmt>
    <rfmt sheetId="1" sqref="D107" start="0" length="0">
      <dxf>
        <alignment horizontal="center" vertical="top"/>
      </dxf>
    </rfmt>
    <rfmt sheetId="1" sqref="E107" start="0" length="0">
      <dxf>
        <alignment horizontal="center" vertical="top"/>
      </dxf>
    </rfmt>
    <rfmt sheetId="1" sqref="F107" start="0" length="0">
      <dxf>
        <alignment horizontal="center" vertical="top"/>
      </dxf>
    </rfmt>
    <rfmt sheetId="1" sqref="G107" start="0" length="0">
      <dxf>
        <alignment horizontal="center" vertical="top"/>
      </dxf>
    </rfmt>
  </rrc>
  <rcc rId="5217" sId="1">
    <oc r="C46">
      <f>SUM(C27:C30)+C44</f>
    </oc>
    <nc r="C46">
      <f>SUM(C26:C30)+C44</f>
    </nc>
  </rcc>
  <rcc rId="5218" sId="1">
    <oc r="D46">
      <f>SUM(D27:D30)+D44</f>
    </oc>
    <nc r="D46">
      <f>SUM(D26:D30)+D44</f>
    </nc>
  </rcc>
  <rcc rId="5219" sId="1">
    <oc r="E46">
      <f>SUM(E27:E30)+E44</f>
    </oc>
    <nc r="E46">
      <f>SUM(E26:E30)+E44</f>
    </nc>
  </rcc>
  <rcc rId="5220" sId="1">
    <oc r="F46">
      <f>SUM(F27:F30)+F44</f>
    </oc>
    <nc r="F46">
      <f>SUM(F26:F30)+F44</f>
    </nc>
  </rcc>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2" sId="1">
    <oc r="C125">
      <f>SUM(C21,C27,C30,C44,C58,C64,C72,C76:C120,C122)</f>
    </oc>
    <nc r="C125">
      <f>SUM(C21,C26,C27,C30,C44,C58,C64,C72,C76:C120,C122)</f>
    </nc>
  </rcc>
  <rcc rId="5223" sId="1">
    <oc r="D125">
      <f>SUM(D21,D27,D30,D44,D58,D64,D72,D76:D120,D122)</f>
    </oc>
    <nc r="D125">
      <f>SUM(D21,D26,D27,D30,D44,D58,D64,D72,D76:D120,D122)</f>
    </nc>
  </rcc>
  <rcc rId="5224" sId="1">
    <oc r="E125">
      <f>SUM(E21,E27,E30,E44,E58,E64,E72,E76:E120,E122)</f>
    </oc>
    <nc r="E125">
      <f>SUM(E21,E26,E27,E30,E44,E58,E64,E72,E76:E120,E122)</f>
    </nc>
  </rcc>
  <rcc rId="5225" sId="1">
    <oc r="F125">
      <f>SUM(F21,F27,F30,F44,F58,F64,F72,F76:F120,F122)</f>
    </oc>
    <nc r="F125">
      <f>SUM(F21,F26,F27,F30,F44,F58,F64,F72,F76:F120,F122)</f>
    </nc>
  </rcc>
  <rfmt sheetId="1" sqref="B137">
    <dxf>
      <fill>
        <patternFill patternType="solid">
          <bgColor theme="4" tint="0.39997558519241921"/>
        </patternFill>
      </fill>
    </dxf>
  </rfmt>
  <rfmt sheetId="1" sqref="B137">
    <dxf>
      <fill>
        <patternFill>
          <bgColor theme="4" tint="-0.249977111117893"/>
        </patternFill>
      </fill>
    </dxf>
  </rfmt>
  <rfmt sheetId="1" sqref="B137">
    <dxf>
      <fill>
        <patternFill>
          <bgColor theme="3" tint="0.39997558519241921"/>
        </patternFill>
      </fill>
    </dxf>
  </rfmt>
  <rfmt sheetId="1" sqref="B138">
    <dxf>
      <fill>
        <patternFill>
          <bgColor theme="0"/>
        </patternFill>
      </fill>
    </dxf>
  </rfmt>
  <rfmt sheetId="1" sqref="B154">
    <dxf>
      <fill>
        <patternFill>
          <bgColor theme="0"/>
        </patternFill>
      </fill>
    </dxf>
  </rfmt>
  <rfmt sheetId="1" sqref="B153">
    <dxf>
      <fill>
        <patternFill>
          <bgColor theme="3" tint="0.39997558519241921"/>
        </patternFill>
      </fill>
    </dxf>
  </rfmt>
  <rfmt sheetId="1" sqref="B138">
    <dxf>
      <fill>
        <patternFill>
          <bgColor rgb="FF00FF00"/>
        </patternFill>
      </fill>
    </dxf>
  </rfmt>
  <rfmt sheetId="1" sqref="B138">
    <dxf>
      <fill>
        <patternFill>
          <bgColor rgb="FF92D050"/>
        </patternFill>
      </fill>
    </dxf>
  </rfmt>
  <rfmt sheetId="1" sqref="B154">
    <dxf>
      <fill>
        <patternFill>
          <bgColor rgb="FF92D050"/>
        </patternFill>
      </fill>
    </dxf>
  </rfmt>
  <rfmt sheetId="1" sqref="B139">
    <dxf>
      <fill>
        <patternFill patternType="solid">
          <bgColor rgb="FFD71592"/>
        </patternFill>
      </fill>
    </dxf>
  </rfmt>
  <rfmt sheetId="1" sqref="B155">
    <dxf>
      <fill>
        <patternFill>
          <bgColor rgb="FFD71592"/>
        </patternFill>
      </fill>
    </dxf>
  </rfmt>
  <rfmt sheetId="1" sqref="B140">
    <dxf>
      <fill>
        <patternFill patternType="solid">
          <bgColor rgb="FFFFFF00"/>
        </patternFill>
      </fill>
    </dxf>
  </rfmt>
  <rfmt sheetId="1" sqref="B158">
    <dxf>
      <fill>
        <patternFill>
          <bgColor rgb="FFFFFF00"/>
        </patternFill>
      </fill>
    </dxf>
  </rfmt>
  <rfmt sheetId="1" sqref="B141">
    <dxf>
      <fill>
        <patternFill patternType="solid">
          <bgColor theme="7" tint="0.39997558519241921"/>
        </patternFill>
      </fill>
    </dxf>
  </rfmt>
  <rfmt sheetId="1" sqref="B161">
    <dxf>
      <fill>
        <patternFill>
          <bgColor theme="7" tint="0.39997558519241921"/>
        </patternFill>
      </fill>
    </dxf>
  </rfmt>
  <rfmt sheetId="1" sqref="B240">
    <dxf>
      <fill>
        <patternFill patternType="solid">
          <bgColor theme="7" tint="0.39997558519241921"/>
        </patternFill>
      </fill>
    </dxf>
  </rfmt>
  <rfmt sheetId="1" sqref="B142">
    <dxf>
      <fill>
        <patternFill patternType="solid">
          <bgColor theme="9" tint="0.39997558519241921"/>
        </patternFill>
      </fill>
    </dxf>
  </rfmt>
  <rfmt sheetId="1" sqref="B246">
    <dxf>
      <fill>
        <patternFill patternType="solid">
          <bgColor theme="9" tint="0.39997558519241921"/>
        </patternFill>
      </fill>
    </dxf>
  </rfmt>
  <rfmt sheetId="1" sqref="B143">
    <dxf>
      <fill>
        <patternFill patternType="solid">
          <bgColor theme="8" tint="0.39997558519241921"/>
        </patternFill>
      </fill>
    </dxf>
  </rfmt>
  <rfmt sheetId="1" sqref="B247">
    <dxf>
      <fill>
        <patternFill patternType="solid">
          <bgColor theme="8" tint="0.39997558519241921"/>
        </patternFill>
      </fill>
    </dxf>
  </rfmt>
  <rfmt sheetId="1" sqref="B145">
    <dxf>
      <fill>
        <patternFill>
          <bgColor theme="5" tint="0.59999389629810485"/>
        </patternFill>
      </fill>
    </dxf>
  </rfmt>
  <rfmt sheetId="1" sqref="B216">
    <dxf>
      <fill>
        <patternFill>
          <bgColor theme="5" tint="0.59999389629810485"/>
        </patternFill>
      </fill>
    </dxf>
  </rfmt>
  <rfmt sheetId="1" sqref="B293">
    <dxf>
      <fill>
        <patternFill>
          <bgColor theme="5" tint="0.59999389629810485"/>
        </patternFill>
      </fill>
    </dxf>
  </rfmt>
  <rfmt sheetId="1" sqref="B121">
    <dxf>
      <fill>
        <patternFill>
          <bgColor rgb="FF00B0F0"/>
        </patternFill>
      </fill>
    </dxf>
  </rfmt>
  <rfmt sheetId="1" sqref="B28:B29">
    <dxf>
      <fill>
        <patternFill>
          <bgColor rgb="FF00B0F0"/>
        </patternFill>
      </fill>
    </dxf>
  </rfmt>
  <rfmt sheetId="1" sqref="B41">
    <dxf>
      <fill>
        <patternFill>
          <bgColor theme="0"/>
        </patternFill>
      </fill>
    </dxf>
  </rfmt>
  <rfmt sheetId="1" sqref="B13:B15">
    <dxf>
      <fill>
        <patternFill>
          <bgColor theme="0"/>
        </patternFill>
      </fill>
    </dxf>
  </rfmt>
  <rfmt sheetId="1" sqref="B137">
    <dxf>
      <fill>
        <patternFill>
          <bgColor theme="0"/>
        </patternFill>
      </fill>
    </dxf>
  </rfmt>
  <rfmt sheetId="1" sqref="B137:B145">
    <dxf>
      <fill>
        <patternFill>
          <bgColor theme="0"/>
        </patternFill>
      </fill>
    </dxf>
  </rfmt>
  <rfmt sheetId="1" sqref="B153">
    <dxf>
      <fill>
        <patternFill>
          <bgColor rgb="FF00B0F0"/>
        </patternFill>
      </fill>
    </dxf>
  </rfmt>
  <rfmt sheetId="1" sqref="B154">
    <dxf>
      <fill>
        <patternFill>
          <bgColor rgb="FF00B0F0"/>
        </patternFill>
      </fill>
    </dxf>
  </rfmt>
  <rfmt sheetId="1" sqref="B155">
    <dxf>
      <fill>
        <patternFill>
          <bgColor rgb="FF00B0F0"/>
        </patternFill>
      </fill>
    </dxf>
  </rfmt>
  <rfmt sheetId="1" sqref="B158">
    <dxf>
      <fill>
        <patternFill>
          <bgColor rgb="FF00B0F0"/>
        </patternFill>
      </fill>
    </dxf>
  </rfmt>
  <rfmt sheetId="1" sqref="B161">
    <dxf>
      <fill>
        <patternFill>
          <bgColor rgb="FF00B0F0"/>
        </patternFill>
      </fill>
    </dxf>
  </rfmt>
  <rfmt sheetId="1" sqref="B240">
    <dxf>
      <fill>
        <patternFill>
          <bgColor rgb="FF00B0F0"/>
        </patternFill>
      </fill>
    </dxf>
  </rfmt>
  <rfmt sheetId="1" sqref="B246">
    <dxf>
      <fill>
        <patternFill>
          <bgColor rgb="FF00B0F0"/>
        </patternFill>
      </fill>
    </dxf>
  </rfmt>
  <rfmt sheetId="1" sqref="B247">
    <dxf>
      <fill>
        <patternFill>
          <bgColor rgb="FF00B0F0"/>
        </patternFill>
      </fill>
    </dxf>
  </rfmt>
  <rfmt sheetId="1" sqref="B248:B251">
    <dxf>
      <fill>
        <patternFill>
          <bgColor theme="0"/>
        </patternFill>
      </fill>
    </dxf>
  </rfmt>
  <rfmt sheetId="1" sqref="B167">
    <dxf>
      <fill>
        <patternFill>
          <bgColor rgb="FF00B0F0"/>
        </patternFill>
      </fill>
    </dxf>
  </rfmt>
  <rfmt sheetId="1" sqref="B214">
    <dxf>
      <fill>
        <patternFill>
          <bgColor rgb="FF00B0F0"/>
        </patternFill>
      </fill>
    </dxf>
  </rfmt>
  <rfmt sheetId="1" sqref="B213">
    <dxf>
      <fill>
        <patternFill>
          <bgColor theme="0"/>
        </patternFill>
      </fill>
    </dxf>
  </rfmt>
  <rfmt sheetId="1" sqref="B215:B216">
    <dxf>
      <fill>
        <patternFill>
          <bgColor theme="0"/>
        </patternFill>
      </fill>
    </dxf>
  </rfmt>
  <rfmt sheetId="1" sqref="B204:B206">
    <dxf>
      <fill>
        <patternFill>
          <bgColor theme="0"/>
        </patternFill>
      </fill>
    </dxf>
  </rfmt>
  <rfmt sheetId="1" sqref="B176:B182">
    <dxf>
      <fill>
        <patternFill>
          <bgColor theme="0"/>
        </patternFill>
      </fill>
    </dxf>
  </rfmt>
  <rfmt sheetId="1" sqref="B159:B160">
    <dxf>
      <fill>
        <patternFill>
          <bgColor theme="0"/>
        </patternFill>
      </fill>
    </dxf>
  </rfmt>
  <rfmt sheetId="1" sqref="B290:B291">
    <dxf>
      <fill>
        <patternFill>
          <bgColor theme="0"/>
        </patternFill>
      </fill>
    </dxf>
  </rfmt>
  <rfmt sheetId="1" sqref="B293">
    <dxf>
      <fill>
        <patternFill>
          <bgColor theme="0"/>
        </patternFill>
      </fill>
    </dxf>
  </rfmt>
  <rfmt sheetId="1" sqref="B292:B295">
    <dxf>
      <fill>
        <patternFill>
          <bgColor theme="0"/>
        </patternFill>
      </fill>
    </dxf>
  </rfmt>
  <rfmt sheetId="1" sqref="B270:B277">
    <dxf>
      <fill>
        <patternFill>
          <bgColor theme="0"/>
        </patternFill>
      </fill>
    </dxf>
  </rfmt>
  <rfmt sheetId="1" sqref="B238:B239">
    <dxf>
      <fill>
        <patternFill>
          <bgColor theme="0"/>
        </patternFill>
      </fill>
    </dxf>
  </rfmt>
  <rfmt sheetId="1" sqref="B232:B235">
    <dxf>
      <fill>
        <patternFill>
          <bgColor theme="0"/>
        </patternFill>
      </fill>
    </dxf>
  </rfmt>
  <rfmt sheetId="1" sqref="B329">
    <dxf>
      <fill>
        <patternFill>
          <bgColor theme="0"/>
        </patternFill>
      </fill>
    </dxf>
  </rfmt>
  <rfmt sheetId="1" sqref="B345">
    <dxf>
      <fill>
        <patternFill>
          <bgColor theme="0"/>
        </patternFill>
      </fill>
    </dxf>
  </rfmt>
  <rfmt sheetId="1" sqref="B291">
    <dxf>
      <fill>
        <patternFill>
          <bgColor rgb="FF00B0F0"/>
        </patternFill>
      </fill>
    </dxf>
  </rfmt>
  <rfmt sheetId="1" sqref="B216">
    <dxf>
      <fill>
        <patternFill>
          <bgColor rgb="FF00B0F0"/>
        </patternFill>
      </fill>
    </dxf>
  </rfmt>
  <rfmt sheetId="1" sqref="B293">
    <dxf>
      <fill>
        <patternFill>
          <bgColor rgb="FF00B0F0"/>
        </patternFill>
      </fill>
    </dxf>
  </rfmt>
  <rfmt sheetId="1" sqref="B267">
    <dxf>
      <fill>
        <patternFill>
          <bgColor rgb="FF00B0F0"/>
        </patternFill>
      </fill>
    </dxf>
  </rfmt>
  <rfmt sheetId="1" sqref="B268">
    <dxf>
      <fill>
        <patternFill>
          <bgColor rgb="FF00B0F0"/>
        </patternFill>
      </fill>
    </dxf>
  </rfmt>
  <rfmt sheetId="1" sqref="B269">
    <dxf>
      <fill>
        <patternFill>
          <bgColor rgb="FF00B0F0"/>
        </patternFill>
      </fill>
    </dxf>
  </rfmt>
  <rfmt sheetId="1" sqref="B232">
    <dxf>
      <fill>
        <patternFill>
          <bgColor rgb="FF00B0F0"/>
        </patternFill>
      </fill>
    </dxf>
  </rfmt>
  <rfmt sheetId="1" sqref="B270">
    <dxf>
      <fill>
        <patternFill>
          <bgColor rgb="FF00B0F0"/>
        </patternFill>
      </fill>
    </dxf>
  </rfmt>
  <rfmt sheetId="1" sqref="B233">
    <dxf>
      <fill>
        <patternFill>
          <bgColor rgb="FF00B0F0"/>
        </patternFill>
      </fill>
    </dxf>
  </rfmt>
  <rfmt sheetId="1" sqref="B271">
    <dxf>
      <fill>
        <patternFill>
          <bgColor rgb="FF00B0F0"/>
        </patternFill>
      </fill>
    </dxf>
  </rfmt>
  <rfmt sheetId="1" sqref="B204">
    <dxf>
      <fill>
        <patternFill>
          <bgColor rgb="FF00B0F0"/>
        </patternFill>
      </fill>
    </dxf>
  </rfmt>
  <rfmt sheetId="1" sqref="B234">
    <dxf>
      <fill>
        <patternFill>
          <bgColor rgb="FF00B0F0"/>
        </patternFill>
      </fill>
    </dxf>
  </rfmt>
  <rfmt sheetId="1" sqref="B272">
    <dxf>
      <fill>
        <patternFill>
          <bgColor rgb="FF00B0F0"/>
        </patternFill>
      </fill>
    </dxf>
  </rfmt>
  <rfmt sheetId="1" sqref="B205">
    <dxf>
      <fill>
        <patternFill>
          <bgColor rgb="FF00B0F0"/>
        </patternFill>
      </fill>
    </dxf>
  </rfmt>
  <rfmt sheetId="1" sqref="B235">
    <dxf>
      <fill>
        <patternFill>
          <bgColor rgb="FF00B0F0"/>
        </patternFill>
      </fill>
    </dxf>
  </rfmt>
  <rfmt sheetId="1" sqref="B273">
    <dxf>
      <fill>
        <patternFill>
          <bgColor rgb="FF00B0F0"/>
        </patternFill>
      </fill>
    </dxf>
  </rfmt>
  <rfmt sheetId="1" sqref="B274">
    <dxf>
      <fill>
        <patternFill>
          <bgColor rgb="FF00B0F0"/>
        </patternFill>
      </fill>
    </dxf>
  </rfmt>
  <rfmt sheetId="1" sqref="B156">
    <dxf>
      <fill>
        <patternFill>
          <bgColor rgb="FF00B0F0"/>
        </patternFill>
      </fill>
    </dxf>
  </rfmt>
  <rfmt sheetId="1" sqref="B275">
    <dxf>
      <fill>
        <patternFill>
          <bgColor rgb="FF00B0F0"/>
        </patternFill>
      </fill>
    </dxf>
  </rfmt>
  <rfmt sheetId="1" sqref="B157">
    <dxf>
      <fill>
        <patternFill>
          <bgColor rgb="FF00B0F0"/>
        </patternFill>
      </fill>
    </dxf>
  </rfmt>
  <rfmt sheetId="1" sqref="B206">
    <dxf>
      <fill>
        <patternFill>
          <bgColor rgb="FF00B0F0"/>
        </patternFill>
      </fill>
    </dxf>
  </rfmt>
  <rfmt sheetId="1" sqref="B238">
    <dxf>
      <fill>
        <patternFill>
          <bgColor rgb="FF00B0F0"/>
        </patternFill>
      </fill>
    </dxf>
  </rfmt>
  <rfmt sheetId="1" sqref="B276">
    <dxf>
      <fill>
        <patternFill>
          <bgColor rgb="FF00B0F0"/>
        </patternFill>
      </fill>
    </dxf>
  </rfmt>
  <rfmt sheetId="1" sqref="B159">
    <dxf>
      <fill>
        <patternFill>
          <bgColor rgb="FF00B0F0"/>
        </patternFill>
      </fill>
    </dxf>
  </rfmt>
  <rfmt sheetId="1" sqref="B279">
    <dxf>
      <fill>
        <patternFill>
          <bgColor rgb="FF00B0F0"/>
        </patternFill>
      </fill>
    </dxf>
  </rfmt>
  <rfmt sheetId="1" sqref="B280">
    <dxf>
      <fill>
        <patternFill>
          <bgColor rgb="FF00B0F0"/>
        </patternFill>
      </fill>
    </dxf>
  </rfmt>
  <rfmt sheetId="1" sqref="B207">
    <dxf>
      <fill>
        <patternFill patternType="solid">
          <bgColor rgb="FF00B0F0"/>
        </patternFill>
      </fill>
    </dxf>
  </rfmt>
  <rfmt sheetId="1" sqref="B281">
    <dxf>
      <fill>
        <patternFill>
          <bgColor rgb="FF00B0F0"/>
        </patternFill>
      </fill>
    </dxf>
  </rfmt>
  <rfmt sheetId="1" sqref="B282">
    <dxf>
      <fill>
        <patternFill>
          <bgColor rgb="FF00B0F0"/>
        </patternFill>
      </fill>
    </dxf>
  </rfmt>
  <rfmt sheetId="1" sqref="B283">
    <dxf>
      <fill>
        <patternFill>
          <bgColor rgb="FF00B0F0"/>
        </patternFill>
      </fill>
    </dxf>
  </rfmt>
  <rfmt sheetId="1" sqref="B284">
    <dxf>
      <fill>
        <patternFill>
          <bgColor rgb="FF00B0F0"/>
        </patternFill>
      </fill>
    </dxf>
  </rfmt>
  <rfmt sheetId="1" sqref="B285">
    <dxf>
      <fill>
        <patternFill>
          <bgColor rgb="FF00B0F0"/>
        </patternFill>
      </fill>
    </dxf>
  </rfmt>
  <rfmt sheetId="1" sqref="B198">
    <dxf>
      <fill>
        <patternFill patternType="solid">
          <bgColor rgb="FF00B0F0"/>
        </patternFill>
      </fill>
    </dxf>
  </rfmt>
  <rfmt sheetId="1" sqref="B287">
    <dxf>
      <fill>
        <patternFill>
          <bgColor rgb="FF00B0F0"/>
        </patternFill>
      </fill>
    </dxf>
  </rfmt>
  <rfmt sheetId="1" sqref="B289">
    <dxf>
      <fill>
        <patternFill>
          <bgColor rgb="FF00B0F0"/>
        </patternFill>
      </fill>
    </dxf>
  </rfmt>
  <rfmt sheetId="1" sqref="B165">
    <dxf>
      <fill>
        <patternFill>
          <bgColor rgb="FF00B0F0"/>
        </patternFill>
      </fill>
    </dxf>
  </rfmt>
  <rfmt sheetId="1" sqref="B278">
    <dxf>
      <fill>
        <patternFill>
          <bgColor rgb="FF00B0F0"/>
        </patternFill>
      </fill>
    </dxf>
  </rfmt>
  <rfmt sheetId="1" sqref="B286">
    <dxf>
      <fill>
        <patternFill>
          <bgColor rgb="FF00B0F0"/>
        </patternFill>
      </fill>
    </dxf>
  </rfmt>
  <rfmt sheetId="1" sqref="B198">
    <dxf>
      <fill>
        <patternFill>
          <bgColor theme="0"/>
        </patternFill>
      </fill>
    </dxf>
  </rfmt>
  <rfmt sheetId="1" sqref="B288">
    <dxf>
      <fill>
        <patternFill>
          <bgColor rgb="FF00B0F0"/>
        </patternFill>
      </fill>
    </dxf>
  </rfmt>
  <rfmt sheetId="1" sqref="B164">
    <dxf>
      <fill>
        <patternFill>
          <bgColor rgb="FF00B0F0"/>
        </patternFill>
      </fill>
    </dxf>
  </rfmt>
  <rrc rId="5226" sId="1" ref="A183:XFD183" action="insertRow"/>
  <rcc rId="5227" sId="1" odxf="1" dxf="1">
    <nc r="A183" t="inlineStr">
      <is>
        <t>Laparoscopy, surgical; colectomy, total, abdominal, with proctectomy, with ileostomy</t>
      </is>
    </nc>
    <odxf>
      <alignment horizontal="general"/>
    </odxf>
    <ndxf>
      <alignment horizontal="left"/>
    </ndxf>
  </rcc>
  <rcc rId="5228" sId="1">
    <nc r="B183">
      <v>44212</v>
    </nc>
  </rcc>
  <rcc rId="5229" sId="1">
    <nc r="C183" t="inlineStr">
      <is>
        <t xml:space="preserve"> </t>
      </is>
    </nc>
  </rcc>
  <rcc rId="5230" sId="1">
    <nc r="D183" t="inlineStr">
      <is>
        <t xml:space="preserve"> </t>
      </is>
    </nc>
  </rcc>
  <rcc rId="5231" sId="1">
    <nc r="E183" t="inlineStr">
      <is>
        <t xml:space="preserve"> </t>
      </is>
    </nc>
  </rcc>
  <rcc rId="5232" sId="1">
    <nc r="F183" t="inlineStr">
      <is>
        <t xml:space="preserve"> </t>
      </is>
    </nc>
  </rcc>
  <rfmt sheetId="1" sqref="B240">
    <dxf>
      <fill>
        <patternFill>
          <bgColor rgb="FF00B0F0"/>
        </patternFill>
      </fill>
    </dxf>
  </rfmt>
  <rfmt sheetId="1" sqref="B278">
    <dxf>
      <fill>
        <patternFill>
          <bgColor rgb="FF00B0F0"/>
        </patternFill>
      </fill>
    </dxf>
  </rfmt>
  <rfmt sheetId="1" sqref="B160">
    <dxf>
      <fill>
        <patternFill>
          <bgColor rgb="FF00B0F0"/>
        </patternFill>
      </fill>
    </dxf>
  </rfmt>
  <rfmt sheetId="1" sqref="B291">
    <dxf>
      <fill>
        <patternFill>
          <bgColor rgb="FF00B0F0"/>
        </patternFill>
      </fill>
    </dxf>
  </rfmt>
  <rfmt sheetId="1" sqref="B166">
    <dxf>
      <fill>
        <patternFill>
          <bgColor rgb="FF00B0F0"/>
        </patternFill>
      </fill>
    </dxf>
  </rfmt>
  <rfmt sheetId="1" sqref="B144">
    <dxf>
      <fill>
        <patternFill>
          <bgColor rgb="FF00B0F0"/>
        </patternFill>
      </fill>
    </dxf>
  </rfmt>
  <rfmt sheetId="1" sqref="B215">
    <dxf>
      <fill>
        <patternFill>
          <bgColor theme="0"/>
        </patternFill>
      </fill>
    </dxf>
  </rfmt>
  <rfmt sheetId="1" sqref="B293">
    <dxf>
      <fill>
        <patternFill>
          <bgColor rgb="FF00B0F0"/>
        </patternFill>
      </fill>
    </dxf>
  </rfmt>
  <rfmt sheetId="1" sqref="B145">
    <dxf>
      <fill>
        <patternFill>
          <bgColor rgb="FF00B0F0"/>
        </patternFill>
      </fill>
    </dxf>
  </rfmt>
  <rfmt sheetId="1" sqref="B217">
    <dxf>
      <fill>
        <patternFill>
          <bgColor theme="0"/>
        </patternFill>
      </fill>
    </dxf>
  </rfmt>
  <rfmt sheetId="1" sqref="B150">
    <dxf>
      <fill>
        <patternFill>
          <bgColor rgb="FF00B0F0"/>
        </patternFill>
      </fill>
    </dxf>
  </rfmt>
  <rfmt sheetId="1" sqref="B151">
    <dxf>
      <fill>
        <patternFill>
          <bgColor rgb="FF00B0F0"/>
        </patternFill>
      </fill>
    </dxf>
  </rfmt>
  <rfmt sheetId="1" sqref="B330">
    <dxf>
      <fill>
        <patternFill>
          <bgColor rgb="FF00B0F0"/>
        </patternFill>
      </fill>
    </dxf>
  </rfmt>
  <rfmt sheetId="1" sqref="B296">
    <dxf>
      <fill>
        <patternFill>
          <bgColor rgb="FF00B0F0"/>
        </patternFill>
      </fill>
    </dxf>
  </rfmt>
  <rfmt sheetId="1" sqref="B346">
    <dxf>
      <fill>
        <patternFill>
          <bgColor rgb="FF00B0F0"/>
        </patternFill>
      </fill>
    </dxf>
  </rfmt>
  <rcc rId="5233" sId="1">
    <oc r="C169">
      <f>SUM(C150:C167)</f>
    </oc>
    <nc r="C169">
      <f>SUM(C150:C168)</f>
    </nc>
  </rcc>
  <rcc rId="5234" sId="1">
    <oc r="D169">
      <f>SUM(D150:D167)</f>
    </oc>
    <nc r="D169">
      <f>SUM(D150:D168)</f>
    </nc>
  </rcc>
  <rcc rId="5235" sId="1">
    <oc r="E169">
      <f>SUM(E150:E167)</f>
    </oc>
    <nc r="E169">
      <f>SUM(E150:E168)</f>
    </nc>
  </rcc>
  <rcc rId="5236" sId="1">
    <oc r="F169">
      <f>SUM(F150:F167)</f>
    </oc>
    <nc r="F169">
      <f>SUM(F150:F168)</f>
    </nc>
  </rcc>
  <rcc rId="5237" sId="1">
    <oc r="C194">
      <f>SUM(C173:C192)</f>
    </oc>
    <nc r="C194">
      <f>SUM(C173:C193)</f>
    </nc>
  </rcc>
  <rcc rId="5238" sId="1">
    <oc r="D194">
      <f>SUM(D173:D192)</f>
    </oc>
    <nc r="D194">
      <f>SUM(D173:D193)</f>
    </nc>
  </rcc>
  <rcc rId="5239" sId="1">
    <oc r="E194">
      <f>SUM(E173:E192)</f>
    </oc>
    <nc r="E194">
      <f>SUM(E173:E193)</f>
    </nc>
  </rcc>
  <rcc rId="5240" sId="1">
    <oc r="F194">
      <f>SUM(F173:F192)</f>
    </oc>
    <nc r="F194">
      <f>SUM(F173:F193)</f>
    </nc>
  </rcc>
  <rcc rId="5241" sId="1">
    <oc r="C262">
      <f>SUM(C255:C262)</f>
    </oc>
    <nc r="C262">
      <f>SUM(C255:C261)</f>
    </nc>
  </rcc>
  <rcc rId="5242" sId="1">
    <oc r="D262">
      <f>SUM(D255:D262)</f>
    </oc>
    <nc r="D262">
      <f>SUM(D255:D261)</f>
    </nc>
  </rcc>
  <rcc rId="5243" sId="1">
    <oc r="E262">
      <f>SUM(E255:E262)</f>
    </oc>
    <nc r="E262">
      <f>SUM(E255:E261)</f>
    </nc>
  </rcc>
  <rcc rId="5244" sId="1">
    <oc r="F262">
      <f>SUM(F255:F262)</f>
    </oc>
    <nc r="F262">
      <f>SUM(F255:F261)</f>
    </nc>
  </rcc>
  <rcc rId="5245" sId="1">
    <oc r="C264">
      <f>SUM(C237:C252)+SUM(C255:C262)</f>
    </oc>
    <nc r="C264">
      <f>SUM(C233:C252)+SUM(C255:C261)</f>
    </nc>
  </rcc>
  <rcc rId="5246" sId="1">
    <oc r="D264">
      <f>SUM(D237:D252)+SUM(D255:D262)</f>
    </oc>
    <nc r="D264">
      <f>SUM(D233:D252)+SUM(D255:D261)</f>
    </nc>
  </rcc>
  <rcc rId="5247" sId="1">
    <oc r="E264">
      <f>SUM(E237:E252)+SUM(E255:E262)</f>
    </oc>
    <nc r="E264">
      <f>SUM(E233:E252)+SUM(E255:E261)</f>
    </nc>
  </rcc>
  <rcc rId="5248" sId="1">
    <oc r="F264">
      <f>SUM(F237:F252)+SUM(F255:F262)</f>
    </oc>
    <nc r="F264">
      <f>SUM(F233:F252)+SUM(F255:F261)</f>
    </nc>
  </rcc>
  <rcc rId="5249" sId="1">
    <oc r="D301">
      <f>SUM(D268:D296)</f>
    </oc>
    <nc r="D301">
      <f>SUM(D268:D297)</f>
    </nc>
  </rcc>
  <rcc rId="5250" sId="1">
    <oc r="E301">
      <f>SUM(E268:E296)</f>
    </oc>
    <nc r="E301">
      <f>SUM(E268:E297)</f>
    </nc>
  </rcc>
  <rcc rId="5251" sId="1">
    <oc r="F301">
      <f>SUM(F268:F296)</f>
    </oc>
    <nc r="F301">
      <f>SUM(F268:F297)</f>
    </nc>
  </rcc>
  <rcc rId="5252" sId="1">
    <oc r="C348">
      <f>SUM(C305:C347)</f>
    </oc>
    <nc r="C348">
      <f>SUM(C305:C347)</f>
    </nc>
  </rcc>
  <rcc rId="5253" sId="1">
    <oc r="C301">
      <f>SUM(C268:C296)</f>
    </oc>
    <nc r="C301">
      <f>SUM(C268:C297)</f>
    </nc>
  </rcc>
  <rcc rId="5254" sId="1">
    <oc r="C350">
      <f>SUM(C146+C194+C201+C209+C264+C348)+SUM(C221:C224)+SUM(C214)+SUM(C216)+SUM(C271:C272)+SUM(C278)+SUM(C295:C296)</f>
    </oc>
    <nc r="C350">
      <f>SUM(C130:C143,C152,C162:C163,C168,C173:C192,C201,C228,C237:C238,C242:C246,C249:C252,C262,C295,C305:C329,C331:C345,C347)</f>
    </nc>
  </rcc>
  <rfmt sheetId="1" sqref="B168">
    <dxf>
      <fill>
        <patternFill>
          <bgColor rgb="FF00B0F0"/>
        </patternFill>
      </fill>
    </dxf>
  </rfmt>
  <rfmt sheetId="1" sqref="B193">
    <dxf>
      <fill>
        <patternFill>
          <bgColor rgb="FF00B0F0"/>
        </patternFill>
      </fill>
    </dxf>
  </rfmt>
  <rfmt sheetId="1" sqref="B297">
    <dxf>
      <fill>
        <patternFill>
          <bgColor rgb="FF00B0F0"/>
        </patternFill>
      </fill>
    </dxf>
  </rfmt>
  <rfmt sheetId="1" sqref="B193">
    <dxf>
      <fill>
        <patternFill>
          <bgColor theme="0"/>
        </patternFill>
      </fill>
    </dxf>
  </rfmt>
  <rfmt sheetId="1" sqref="B168">
    <dxf>
      <fill>
        <patternFill>
          <bgColor theme="0"/>
        </patternFill>
      </fill>
    </dxf>
  </rfmt>
  <rfmt sheetId="1" sqref="B193">
    <dxf>
      <fill>
        <patternFill>
          <bgColor rgb="FF00B0F0"/>
        </patternFill>
      </fill>
    </dxf>
  </rfmt>
  <rcc rId="5255" sId="1">
    <oc r="D350">
      <f>SUM(D146+D194+D201+D209+D264+D348)+SUM(D221:D224)+SUM(D214)+SUM(D216)+SUM(D271:D272)+SUM(D278)+SUM(D295:D296)</f>
    </oc>
    <nc r="D350">
      <f>SUM(D130:D143,D152,D162:D163,D168,D173:D192,D201,D228,D237:D238,D242:D246,D249:D252,D262,D295,D305:D329,D331:D345,D347)</f>
    </nc>
  </rcc>
  <rcc rId="5256" sId="1">
    <oc r="E350">
      <f>SUM(E146+E194+E201+E209+E264+E348)+SUM(E221:E224)+SUM(E214)+SUM(E216)+SUM(E271:E272)+SUM(E278)+SUM(E295:E296)</f>
    </oc>
    <nc r="E350">
      <f>SUM(E130:E143,E152,E162:E163,E168,E173:E192,E201,E228,E237:E238,E242:E246,E249:E252,E262,E295,E305:E329,E331:E345,E347)</f>
    </nc>
  </rcc>
  <rcc rId="5257" sId="1">
    <oc r="F350">
      <f>SUM(F146+F194+F201+F209+F264+F348)+SUM(F221:F224)+SUM(F214)+SUM(F216)+SUM(F271:F272)+SUM(F278)+SUM(F295:F296)</f>
    </oc>
    <nc r="F350">
      <f>SUM(F130:F143,F152,F162:F163,F168,F173:F192,F201,F228,F237:F238,F242:F246,F249:F252,F262,F295,F305:F329,F331:F345,F347)</f>
    </nc>
  </rcc>
  <rcc rId="5258" sId="1">
    <oc r="C441">
      <f>SUM(C385+C422+C433+C439)</f>
    </oc>
    <nc r="C441">
      <f>SUM(C385+C422+C433+C439)</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B30">
    <dxf>
      <fill>
        <patternFill>
          <bgColor theme="0"/>
        </patternFill>
      </fill>
    </dxf>
  </rfmt>
  <rfmt sheetId="1" sqref="B121">
    <dxf>
      <fill>
        <patternFill>
          <bgColor theme="0"/>
        </patternFill>
      </fill>
    </dxf>
  </rfmt>
  <rfmt sheetId="1" sqref="B143:B145">
    <dxf>
      <fill>
        <patternFill>
          <bgColor theme="0"/>
        </patternFill>
      </fill>
    </dxf>
  </rfmt>
  <rfmt sheetId="1" sqref="B150:B168">
    <dxf>
      <fill>
        <patternFill>
          <bgColor theme="0"/>
        </patternFill>
      </fill>
    </dxf>
  </rfmt>
  <rfmt sheetId="1" sqref="B193">
    <dxf>
      <fill>
        <patternFill>
          <bgColor theme="0"/>
        </patternFill>
      </fill>
    </dxf>
  </rfmt>
  <rfmt sheetId="1" sqref="B205:B208">
    <dxf>
      <fill>
        <patternFill>
          <bgColor theme="0"/>
        </patternFill>
      </fill>
    </dxf>
  </rfmt>
  <rfmt sheetId="1" sqref="B233:B252">
    <dxf>
      <fill>
        <patternFill>
          <bgColor theme="0"/>
        </patternFill>
      </fill>
    </dxf>
  </rfmt>
  <rfmt sheetId="1" sqref="B268:B297">
    <dxf>
      <fill>
        <patternFill>
          <bgColor theme="0"/>
        </patternFill>
      </fill>
    </dxf>
  </rfmt>
  <rfmt sheetId="1" sqref="B330">
    <dxf>
      <fill>
        <patternFill>
          <bgColor theme="0"/>
        </patternFill>
      </fill>
    </dxf>
  </rfmt>
  <rfmt sheetId="1" sqref="B346">
    <dxf>
      <fill>
        <patternFill>
          <bgColor theme="0"/>
        </patternFill>
      </fill>
    </dxf>
  </rfmt>
  <rfmt sheetId="1" sqref="G437:G438">
    <dxf>
      <fill>
        <patternFill>
          <bgColor theme="0" tint="-0.249977111117893"/>
        </patternFill>
      </fill>
    </dxf>
  </rfmt>
  <rfmt sheetId="1" sqref="G355:G375">
    <dxf>
      <fill>
        <patternFill>
          <bgColor theme="0" tint="-0.249977111117893"/>
        </patternFill>
      </fill>
    </dxf>
  </rfmt>
  <rcv guid="{7AD9B9FC-6F8C-4332-AD2E-F6A221E6A88C}" action="delete"/>
  <rdn rId="0" localSheetId="1" customView="1" name="Z_7AD9B9FC_6F8C_4332_AD2E_F6A221E6A88C_.wvu.PrintTitles" hidden="1" oldHidden="1">
    <formula>'Institutional Data Form'!$2:$2</formula>
    <oldFormula>'Institutional Data Form'!$2:$2</oldFormula>
  </rdn>
  <rcv guid="{7AD9B9FC-6F8C-4332-AD2E-F6A221E6A88C}"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G2">
    <dxf>
      <fill>
        <patternFill>
          <bgColor rgb="FFD72229"/>
        </patternFill>
      </fill>
    </dxf>
  </rfmt>
  <rfmt sheetId="1" sqref="B4:F4">
    <dxf>
      <fill>
        <patternFill>
          <bgColor rgb="FFD72229"/>
        </patternFill>
      </fill>
    </dxf>
  </rfmt>
  <rfmt sheetId="1" sqref="B23:F23">
    <dxf>
      <fill>
        <patternFill>
          <bgColor rgb="FFD72229"/>
        </patternFill>
      </fill>
    </dxf>
  </rfmt>
  <rfmt sheetId="1" sqref="B48:F48">
    <dxf>
      <fill>
        <patternFill>
          <bgColor rgb="FFD72229"/>
        </patternFill>
      </fill>
    </dxf>
  </rfmt>
  <rfmt sheetId="1" sqref="B60:F60">
    <dxf>
      <fill>
        <patternFill>
          <bgColor rgb="FFD72229"/>
        </patternFill>
      </fill>
    </dxf>
  </rfmt>
  <rfmt sheetId="1" sqref="B66:F66">
    <dxf>
      <fill>
        <patternFill>
          <bgColor rgb="FFD72229"/>
        </patternFill>
      </fill>
    </dxf>
  </rfmt>
  <rdn rId="0" localSheetId="1" customView="1" name="Z_0626EDF2_DB88_4159_B602_9F0EF1CAA2A7_.wvu.PrintTitles" hidden="1" oldHidden="1">
    <formula>'Institutional Data Form'!$2:$2</formula>
  </rdn>
  <rcv guid="{0626EDF2-DB88-4159-B602-9F0EF1CAA2A7}"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4:F74">
    <dxf>
      <fill>
        <patternFill>
          <bgColor rgb="FFD72229"/>
        </patternFill>
      </fill>
    </dxf>
  </rfmt>
  <rfmt sheetId="1" sqref="B128:F128">
    <dxf>
      <fill>
        <patternFill>
          <bgColor rgb="FFD72229"/>
        </patternFill>
      </fill>
    </dxf>
  </rfmt>
  <rfmt sheetId="1" sqref="B148:F148">
    <dxf>
      <fill>
        <patternFill>
          <bgColor rgb="FFD72229"/>
        </patternFill>
      </fill>
    </dxf>
  </rfmt>
  <rfmt sheetId="1" sqref="B171:F171">
    <dxf>
      <fill>
        <patternFill>
          <bgColor rgb="FFD72229"/>
        </patternFill>
      </fill>
    </dxf>
  </rfmt>
  <rfmt sheetId="1" sqref="B196:F196">
    <dxf>
      <fill>
        <patternFill>
          <bgColor rgb="FFD72229"/>
        </patternFill>
      </fill>
    </dxf>
  </rfmt>
  <rfmt sheetId="1" sqref="B203:F203">
    <dxf>
      <fill>
        <patternFill>
          <bgColor rgb="FFD72229"/>
        </patternFill>
      </fill>
    </dxf>
  </rfmt>
  <rfmt sheetId="1" sqref="B211:F211">
    <dxf>
      <fill>
        <patternFill>
          <bgColor rgb="FFD72229"/>
        </patternFill>
      </fill>
    </dxf>
  </rfmt>
  <rfmt sheetId="1" sqref="B230:F230">
    <dxf>
      <fill>
        <patternFill>
          <bgColor rgb="FFD72229"/>
        </patternFill>
      </fill>
    </dxf>
  </rfmt>
  <rfmt sheetId="1" sqref="B266:F266">
    <dxf>
      <fill>
        <patternFill>
          <bgColor rgb="FFD72229"/>
        </patternFill>
      </fill>
    </dxf>
  </rfmt>
  <rfmt sheetId="1" sqref="B303:F303">
    <dxf>
      <fill>
        <patternFill>
          <bgColor rgb="FFD72229"/>
        </patternFill>
      </fill>
    </dxf>
  </rfmt>
  <rfmt sheetId="1" sqref="B353:F353">
    <dxf>
      <fill>
        <patternFill>
          <bgColor rgb="FFD72229"/>
        </patternFill>
      </fill>
    </dxf>
  </rfmt>
  <rfmt sheetId="1" sqref="B387:F387">
    <dxf>
      <fill>
        <patternFill>
          <bgColor rgb="FFD72229"/>
        </patternFill>
      </fill>
    </dxf>
  </rfmt>
  <rfmt sheetId="1" sqref="B424:F424">
    <dxf>
      <fill>
        <patternFill>
          <bgColor rgb="FFD72229"/>
        </patternFill>
      </fill>
    </dxf>
  </rfmt>
  <rfmt sheetId="1" sqref="B435:F435">
    <dxf>
      <fill>
        <patternFill>
          <bgColor rgb="FFD72229"/>
        </patternFill>
      </fill>
    </dxf>
  </rfmt>
  <rfmt sheetId="1" sqref="A9" start="0" length="2147483647">
    <dxf>
      <font>
        <color rgb="FFD72229"/>
      </font>
    </dxf>
  </rfmt>
  <rfmt sheetId="1" sqref="A25" start="0" length="2147483647">
    <dxf>
      <font>
        <color rgb="FFD72229"/>
      </font>
    </dxf>
  </rfmt>
  <rfmt sheetId="1" sqref="A32" start="0" length="2147483647">
    <dxf>
      <font>
        <color rgb="FFD72229"/>
      </font>
    </dxf>
  </rfmt>
  <rfmt sheetId="1" sqref="A213" start="0" length="2147483647">
    <dxf>
      <font>
        <color rgb="FFD72229"/>
      </font>
    </dxf>
  </rfmt>
  <rfmt sheetId="1" sqref="A220" start="0" length="2147483647">
    <dxf>
      <font>
        <color rgb="FFD72229"/>
      </font>
    </dxf>
  </rfmt>
  <rfmt sheetId="1" sqref="A232" start="0" length="2147483647">
    <dxf>
      <font>
        <color rgb="FFD72229"/>
      </font>
    </dxf>
  </rfmt>
  <rfmt sheetId="1" sqref="A254" start="0" length="2147483647">
    <dxf>
      <font>
        <color rgb="FFD72229"/>
      </font>
    </dxf>
  </rfmt>
  <rfmt sheetId="1" sqref="A298" start="0" length="2147483647">
    <dxf>
      <font>
        <color rgb="FFD72229"/>
      </font>
    </dxf>
  </rfmt>
  <rfmt sheetId="1" sqref="A389" start="0" length="2147483647">
    <dxf>
      <font>
        <color rgb="FFD72229"/>
      </font>
    </dxf>
  </rfmt>
  <rfmt sheetId="1" sqref="A402" start="0" length="2147483647">
    <dxf>
      <font>
        <color rgb="FFD72229"/>
      </font>
    </dxf>
  </rfmt>
  <rfmt sheetId="1" sqref="A3:G3">
    <dxf>
      <fill>
        <patternFill>
          <bgColor rgb="FF622F7C"/>
        </patternFill>
      </fill>
    </dxf>
  </rfmt>
  <rfmt sheetId="1" sqref="A3:G3">
    <dxf>
      <fill>
        <patternFill>
          <bgColor rgb="FF144B8E"/>
        </patternFill>
      </fill>
    </dxf>
  </rfmt>
  <rfmt sheetId="1" sqref="A127:G127">
    <dxf>
      <fill>
        <patternFill>
          <bgColor rgb="FF144B8E"/>
        </patternFill>
      </fill>
    </dxf>
  </rfmt>
  <rfmt sheetId="1" sqref="A352:G352">
    <dxf>
      <fill>
        <patternFill>
          <bgColor rgb="FF144B8E"/>
        </patternFill>
      </fill>
    </dxf>
  </rfmt>
  <rfmt sheetId="1" sqref="G4">
    <dxf>
      <fill>
        <patternFill>
          <bgColor rgb="FF026666"/>
        </patternFill>
      </fill>
    </dxf>
  </rfmt>
  <rfmt sheetId="1" sqref="G4">
    <dxf>
      <fill>
        <patternFill>
          <bgColor rgb="FFBFE7FB"/>
        </patternFill>
      </fill>
    </dxf>
  </rfmt>
  <rfmt sheetId="1" sqref="A5">
    <dxf>
      <fill>
        <patternFill>
          <bgColor rgb="FFBFE7FB"/>
        </patternFill>
      </fill>
    </dxf>
  </rfmt>
  <rfmt sheetId="1" sqref="G4">
    <dxf>
      <fill>
        <patternFill>
          <bgColor rgb="FF056735"/>
        </patternFill>
      </fill>
    </dxf>
  </rfmt>
  <rfmt sheetId="1" sqref="G23">
    <dxf>
      <fill>
        <patternFill>
          <bgColor rgb="FF056735"/>
        </patternFill>
      </fill>
    </dxf>
  </rfmt>
  <rfmt sheetId="1" sqref="G48">
    <dxf>
      <fill>
        <patternFill>
          <bgColor rgb="FF056735"/>
        </patternFill>
      </fill>
    </dxf>
  </rfmt>
  <rfmt sheetId="1" sqref="G60">
    <dxf>
      <fill>
        <patternFill>
          <bgColor rgb="FF056735"/>
        </patternFill>
      </fill>
    </dxf>
  </rfmt>
  <rfmt sheetId="1" sqref="G66">
    <dxf>
      <fill>
        <patternFill>
          <bgColor rgb="FF056735"/>
        </patternFill>
      </fill>
    </dxf>
  </rfmt>
  <rfmt sheetId="1" sqref="G74">
    <dxf>
      <fill>
        <patternFill>
          <bgColor rgb="FF056735"/>
        </patternFill>
      </fill>
    </dxf>
  </rfmt>
  <rfmt sheetId="1" sqref="G128">
    <dxf>
      <fill>
        <patternFill>
          <bgColor rgb="FF056735"/>
        </patternFill>
      </fill>
    </dxf>
  </rfmt>
  <rfmt sheetId="1" sqref="G148">
    <dxf>
      <fill>
        <patternFill>
          <bgColor rgb="FF056735"/>
        </patternFill>
      </fill>
    </dxf>
  </rfmt>
  <rfmt sheetId="1" sqref="G171">
    <dxf>
      <fill>
        <patternFill>
          <bgColor rgb="FF056735"/>
        </patternFill>
      </fill>
    </dxf>
  </rfmt>
  <rfmt sheetId="1" sqref="G196">
    <dxf>
      <fill>
        <patternFill>
          <bgColor rgb="FF056735"/>
        </patternFill>
      </fill>
    </dxf>
  </rfmt>
  <rfmt sheetId="1" sqref="G203">
    <dxf>
      <fill>
        <patternFill>
          <bgColor rgb="FF056735"/>
        </patternFill>
      </fill>
    </dxf>
  </rfmt>
  <rfmt sheetId="1" sqref="G211">
    <dxf>
      <fill>
        <patternFill>
          <bgColor rgb="FF056735"/>
        </patternFill>
      </fill>
    </dxf>
  </rfmt>
  <rfmt sheetId="1" sqref="G230">
    <dxf>
      <fill>
        <patternFill>
          <bgColor rgb="FF056735"/>
        </patternFill>
      </fill>
    </dxf>
  </rfmt>
  <rfmt sheetId="1" sqref="G266">
    <dxf>
      <fill>
        <patternFill>
          <bgColor rgb="FF056735"/>
        </patternFill>
      </fill>
    </dxf>
  </rfmt>
  <rfmt sheetId="1" sqref="G303">
    <dxf>
      <fill>
        <patternFill>
          <bgColor rgb="FF056735"/>
        </patternFill>
      </fill>
    </dxf>
  </rfmt>
  <rfmt sheetId="1" sqref="G353">
    <dxf>
      <fill>
        <patternFill>
          <bgColor rgb="FF056735"/>
        </patternFill>
      </fill>
    </dxf>
  </rfmt>
  <rfmt sheetId="1" sqref="G387">
    <dxf>
      <fill>
        <patternFill>
          <bgColor rgb="FF056735"/>
        </patternFill>
      </fill>
    </dxf>
  </rfmt>
  <rfmt sheetId="1" sqref="G424">
    <dxf>
      <fill>
        <patternFill>
          <bgColor rgb="FF056735"/>
        </patternFill>
      </fill>
    </dxf>
  </rfmt>
  <rfmt sheetId="1" sqref="G435">
    <dxf>
      <fill>
        <patternFill>
          <bgColor rgb="FF056735"/>
        </patternFill>
      </fill>
    </dxf>
  </rfmt>
  <rfmt sheetId="1" sqref="A24">
    <dxf>
      <fill>
        <patternFill>
          <bgColor rgb="FFBFE7FB"/>
        </patternFill>
      </fill>
    </dxf>
  </rfmt>
  <rfmt sheetId="1" sqref="A49">
    <dxf>
      <fill>
        <patternFill>
          <bgColor rgb="FFBFE7FB"/>
        </patternFill>
      </fill>
    </dxf>
  </rfmt>
  <rfmt sheetId="1" sqref="A61">
    <dxf>
      <fill>
        <patternFill>
          <bgColor rgb="FFBFE7FB"/>
        </patternFill>
      </fill>
    </dxf>
  </rfmt>
  <rfmt sheetId="1" sqref="A67">
    <dxf>
      <fill>
        <patternFill>
          <bgColor rgb="FFBFE7FB"/>
        </patternFill>
      </fill>
    </dxf>
  </rfmt>
  <rfmt sheetId="1" sqref="A75">
    <dxf>
      <fill>
        <patternFill>
          <bgColor rgb="FFBFE7FB"/>
        </patternFill>
      </fill>
    </dxf>
  </rfmt>
  <rfmt sheetId="1" sqref="A129">
    <dxf>
      <fill>
        <patternFill>
          <bgColor rgb="FFBFE7FB"/>
        </patternFill>
      </fill>
    </dxf>
  </rfmt>
  <rfmt sheetId="1" sqref="A149">
    <dxf>
      <fill>
        <patternFill>
          <bgColor rgb="FFBFE7FB"/>
        </patternFill>
      </fill>
    </dxf>
  </rfmt>
  <rfmt sheetId="1" sqref="A172">
    <dxf>
      <fill>
        <patternFill>
          <bgColor rgb="FFBFE7FB"/>
        </patternFill>
      </fill>
    </dxf>
  </rfmt>
  <rfmt sheetId="1" sqref="A197">
    <dxf>
      <fill>
        <patternFill>
          <bgColor rgb="FFBFE7FB"/>
        </patternFill>
      </fill>
    </dxf>
  </rfmt>
  <rfmt sheetId="1" sqref="A204">
    <dxf>
      <fill>
        <patternFill>
          <bgColor rgb="FFBFE7FB"/>
        </patternFill>
      </fill>
    </dxf>
  </rfmt>
  <rfmt sheetId="1" sqref="A212">
    <dxf>
      <fill>
        <patternFill>
          <bgColor rgb="FFBFE7FB"/>
        </patternFill>
      </fill>
    </dxf>
  </rfmt>
  <rfmt sheetId="1" sqref="A231">
    <dxf>
      <fill>
        <patternFill>
          <bgColor rgb="FFBFE7FB"/>
        </patternFill>
      </fill>
    </dxf>
  </rfmt>
  <rfmt sheetId="1" sqref="A267">
    <dxf>
      <fill>
        <patternFill>
          <bgColor rgb="FFBFE7FB"/>
        </patternFill>
      </fill>
    </dxf>
  </rfmt>
  <rfmt sheetId="1" sqref="A304">
    <dxf>
      <fill>
        <patternFill>
          <bgColor rgb="FFBFE7FB"/>
        </patternFill>
      </fill>
    </dxf>
  </rfmt>
  <rcc rId="5261" sId="1">
    <oc r="A299" t="inlineStr">
      <is>
        <r>
          <t xml:space="preserve">Only get credit for this if rectcal cancer (ICD code) is the reason for the surgery (CPT code). They must be combined. </t>
        </r>
        <r>
          <rPr>
            <b/>
            <sz val="10"/>
            <rFont val="Arial"/>
            <family val="2"/>
          </rPr>
          <t>No numbers need to be entered here.</t>
        </r>
      </is>
    </oc>
    <nc r="A299" t="inlineStr">
      <is>
        <r>
          <t xml:space="preserve">Only get credit for this if rectal cancer (ICD code) is the reason for the surgery (CPT code). They must be combined. </t>
        </r>
        <r>
          <rPr>
            <b/>
            <sz val="10"/>
            <rFont val="Arial"/>
            <family val="2"/>
          </rPr>
          <t>No numbers need to be entered here.</t>
        </r>
      </is>
    </nc>
  </rcc>
  <rfmt sheetId="1" sqref="A354">
    <dxf>
      <fill>
        <patternFill>
          <bgColor rgb="FFBFE7FB"/>
        </patternFill>
      </fill>
    </dxf>
  </rfmt>
  <rfmt sheetId="1" sqref="A388">
    <dxf>
      <fill>
        <patternFill>
          <bgColor rgb="FFBFE7FB"/>
        </patternFill>
      </fill>
    </dxf>
  </rfmt>
  <rfmt sheetId="1" sqref="A425">
    <dxf>
      <fill>
        <patternFill>
          <bgColor rgb="FFBFE7FB"/>
        </patternFill>
      </fill>
    </dxf>
  </rfmt>
  <rfmt sheetId="1" sqref="A436">
    <dxf>
      <fill>
        <patternFill>
          <bgColor rgb="FFBFE7FB"/>
        </patternFill>
      </fill>
    </dxf>
  </rfmt>
  <rfmt sheetId="1" sqref="A3:G3">
    <dxf>
      <fill>
        <patternFill>
          <bgColor rgb="FF622F7C"/>
        </patternFill>
      </fill>
    </dxf>
  </rfmt>
  <rfmt sheetId="1" sqref="A127:G127">
    <dxf>
      <fill>
        <patternFill>
          <bgColor rgb="FF622F7C"/>
        </patternFill>
      </fill>
    </dxf>
  </rfmt>
  <rfmt sheetId="1" sqref="A352:G352">
    <dxf>
      <fill>
        <patternFill>
          <bgColor rgb="FF622F7C"/>
        </patternFill>
      </fill>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62" sId="1">
    <oc r="A1" t="inlineStr">
      <is>
        <t>INSTRUCTIONS: This form must be completed and submitted with all complement increase requests as well as participating site change requests. Include data from each institution (site) in the colon and rectal surgery residency program. The list should include all procedures performed (CPT codes) by the colon and rectal service that were available for the education of colon and rectal surgery residents during the most recently completed academic year. Add columns as needed for other participating sites.</t>
      </is>
    </oc>
    <nc r="A1" t="inlineStr">
      <is>
        <t>INSTRUCTIONS: This form must be completed and submitted with all complement increase requests and participating site change requests. Include data from each institution (site) used by the colon and rectal surgery residency program. The list should include all procedures performed (CPT codes) by the colon and rectal service that were available for the education of colon and rectal surgery residents during the most recently completed academic year. Add columns as needed for other participating sites.</t>
      </is>
    </nc>
  </rcc>
  <rcc rId="5263" sId="1">
    <oc r="A18" t="inlineStr">
      <is>
        <t>Hemorrhoidopexy (eg, for prolapsing internal hemorrhoids) by stapling</t>
      </is>
    </oc>
    <nc r="A18" t="inlineStr">
      <is>
        <t>Hemorrhoidopexy (e.g., for prolapsing internal hemorrhoids) by stapling</t>
      </is>
    </nc>
  </rcc>
  <rcc rId="5264" sId="1">
    <oc r="A39" t="inlineStr">
      <is>
        <t>Repair of ileoanal pouch fistula/sinus (eg, perineal or vaginal), pouch advancement; transperineal approach</t>
      </is>
    </oc>
    <nc r="A39" t="inlineStr">
      <is>
        <t>Repair of ileoanal pouch fistula/sinus (e.g., perineal or vaginal), pouch advancement; transperineal approach</t>
      </is>
    </nc>
  </rcc>
  <rcc rId="5265" sId="1">
    <oc r="A40" t="inlineStr">
      <is>
        <t>Repair of ileoanal pouch fistula/sinus (eg, perineal or vaginal), pouch advancement; combined transperineal and transabdominal approach</t>
      </is>
    </oc>
    <nc r="A40" t="inlineStr">
      <is>
        <t>Repair of ileoanal pouch fistula/sinus (e.g., perineal or vaginal), pouch advancement; combined transperineal and transabdominal approach</t>
      </is>
    </nc>
  </rcc>
  <rcc rId="5266" sId="1">
    <oc r="A71" t="inlineStr">
      <is>
        <t>Destruction of rectal tumor (eg, electrodesiccation, electrosurgery, laser ablation, laser resection, cryosurgery) transanal approach</t>
      </is>
    </oc>
    <nc r="A71" t="inlineStr">
      <is>
        <t>Destruction of rectal tumor (e.g., electrodesiccation, electrosurgery, laser ablation, laser resection, cryosurgery) transanal approach</t>
      </is>
    </nc>
  </rcc>
  <rcc rId="5267" sId="1">
    <oc r="A77" t="inlineStr">
      <is>
        <t>Incision and drainage of abscess (eg, carbuncle, suppurative hidradenitis, cutaneous or subcutaneous abscess, cyst, furuncle, or paronychia); simple or single</t>
      </is>
    </oc>
    <nc r="A77" t="inlineStr">
      <is>
        <t>Incision and drainage of abscess (e.g., carbuncle, suppurative hidradenitis, cutaneous or subcutaneous abscess, cyst, furuncle, or paronychia); simple or single</t>
      </is>
    </nc>
  </rcc>
  <rcc rId="5268" sId="1">
    <oc r="A92" t="inlineStr">
      <is>
        <t>Biopsy of anorectal wall, anal approach (eg, congenital megacolon)</t>
      </is>
    </oc>
    <nc r="A92" t="inlineStr">
      <is>
        <t>Biopsy of anorectal wall, anal approach (e.g., congenital megacolon)</t>
      </is>
    </nc>
  </rcc>
  <rcc rId="5269" sId="1">
    <oc r="A118" t="inlineStr">
      <is>
        <t>Destruction of lesion(s), anus (eg, condyloma, papilloma, molluscum contagiosum, herpetic vesicle), simple; chemical</t>
      </is>
    </oc>
    <nc r="A118" t="inlineStr">
      <is>
        <t>Destruction of lesion(s), anus (e.g., condyloma, papilloma, molluscum contagiosum, herpetic vesicle), simple; chemical</t>
      </is>
    </nc>
  </rcc>
  <rcc rId="5270" sId="1">
    <oc r="A119" t="inlineStr">
      <is>
        <t>Destruction of lesion(s), anus (eg, condyloma, papilloma, molluscum contagiosum, herpetic vesicle), extensive (eg, laser surgery, electrosurgery, cryosurgery, chemosurgery)</t>
      </is>
    </oc>
    <nc r="A119" t="inlineStr">
      <is>
        <t>Destruction of lesion(s), anus (e.g., condyloma, papilloma, molluscum contagiosum, herpetic vesicle), extensive (e.g., laser surgery, electrosurgery, cryosurgery, chemosurgery)</t>
      </is>
    </nc>
  </rcc>
  <rcc rId="5271" sId="1">
    <oc r="A143" t="inlineStr">
      <is>
        <t>Closure of enterostomy, large or small intestine; with resection and colorectal anastomosis (eg, closure of Hartmann type procedure)</t>
      </is>
    </oc>
    <nc r="A143" t="inlineStr">
      <is>
        <t>Closure of enterostomy, large or small intestine; with resection and colorectal anastomosis (e.g., closure of Hartmann type procedure)</t>
      </is>
    </nc>
  </rcc>
  <rcc rId="5272" sId="1">
    <oc r="A145" t="inlineStr">
      <is>
        <t>Proctopexy (eg, for prolapse); with sigmoid resection, abdominal approach</t>
      </is>
    </oc>
    <nc r="A145" t="inlineStr">
      <is>
        <t>Proctopexy (e.g., for prolapse); with sigmoid resection, abdominal approach</t>
      </is>
    </nc>
  </rcc>
  <rcc rId="5273" sId="1">
    <oc r="A165" t="inlineStr">
      <is>
        <t>Laparoscopy, surgical; proctectomy, combined abdominoperineal pull-through procedure (eg, colo-anal anastomosis), with creation of colonic reservoir (eg, J-pouch), with diverting enterostomy, when performed</t>
      </is>
    </oc>
    <nc r="A165" t="inlineStr">
      <is>
        <t>Laparoscopy, surgical; proctectomy, combined abdominoperineal pull-through procedure (e.g., colo-anal anastomosis), with creation of colonic reservoir (e.g., J-pouch), with diverting enterostomy, when performed</t>
      </is>
    </nc>
  </rcc>
  <rcc rId="5274" sId="1">
    <oc r="A185" t="inlineStr">
      <is>
        <t>Proctectomy, combined abdominoperineal, pull-through procedure (eg, colo-anal anastomosis)</t>
      </is>
    </oc>
    <nc r="A185" t="inlineStr">
      <is>
        <t>Proctectomy, combined abdominoperineal, pull-through procedure (e.g., colo-anal anastomosis)</t>
      </is>
    </nc>
  </rcc>
  <rcc rId="5275" sId="1">
    <oc r="A188" t="inlineStr">
      <is>
        <t>Proctectomy, combined abdominoperineal pull-through procedure (eg, colo-anal anastomosis), with creation of colonic reservoir (eg, J-pouch), with diverting enterostomy when performed</t>
      </is>
    </oc>
    <nc r="A188" t="inlineStr">
      <is>
        <t>Proctectomy, combined abdominoperineal pull-through procedure (e.g., colo-anal anastomosis), with creation of colonic reservoir (e.g., J-pouch), with diverting enterostomy when performed</t>
      </is>
    </nc>
  </rcc>
  <rcc rId="5276" sId="1">
    <oc r="A189" t="inlineStr">
      <is>
        <t>Proctectomy, complete (for congenital megacolon), abdominal and perineal approach; with pull-through procedure and anastomosis (eg, Swenson, Duhamel, or Soave type operation)</t>
      </is>
    </oc>
    <nc r="A189" t="inlineStr">
      <is>
        <t>Proctectomy, complete (for congenital megacolon), abdominal and perineal approach; with pull-through procedure and anastomosis (e.g., Swenson, Duhamel, or Soave type operation)</t>
      </is>
    </nc>
  </rcc>
  <rcc rId="5277" sId="1">
    <oc r="A192" t="inlineStr">
      <is>
        <t>Laparoscopy, surgical; proctectomy, combined abdominoperineal pull-through procedure (eg, colo-anal anastomosis), with creation of colonic reservoir (eg, J-pouch), with diverting enterostomy, when performed</t>
      </is>
    </oc>
    <nc r="A192" t="inlineStr">
      <is>
        <t>Laparoscopy, surgical; proctectomy, combined abdominoperineal pull-through procedure (e.g., colo-anal anastomosis), with creation of colonic reservoir (e.g., J-pouch), with diverting enterostomy, when performed</t>
      </is>
    </nc>
  </rcc>
  <rcc rId="5278" sId="1">
    <oc r="A216" t="inlineStr">
      <is>
        <t>Proctopexy (eg, for prolapse); abdominal approach</t>
      </is>
    </oc>
    <nc r="A216" t="inlineStr">
      <is>
        <t>Proctopexy (e.g., for prolapse); abdominal approach</t>
      </is>
    </nc>
  </rcc>
  <rcc rId="5279" sId="1">
    <oc r="A217" t="inlineStr">
      <is>
        <t>Proctopexy (eg, for prolapse); with sigmoid resection, abdominal approach</t>
      </is>
    </oc>
    <nc r="A217" t="inlineStr">
      <is>
        <t>Proctopexy (e.g., for prolapse); with sigmoid resection, abdominal approach</t>
      </is>
    </nc>
  </rcc>
  <rcc rId="5280" sId="1">
    <oc r="A248" t="inlineStr">
      <is>
        <t>Closure of enterostomy, large or small intestine; with resection and colorectal anastomosis (eg, closure of Hartmann type procedure)</t>
      </is>
    </oc>
    <nc r="A248" t="inlineStr">
      <is>
        <t>Closure of enterostomy, large or small intestine; with resection and colorectal anastomosis (e.g., closure of Hartmann type procedure)</t>
      </is>
    </nc>
  </rcc>
  <rcc rId="5281" sId="1">
    <oc r="A281" t="inlineStr">
      <is>
        <t>Proctectomy, combined abdominoperineal, pull-through procedure (eg, colo-anal anastomosis)</t>
      </is>
    </oc>
    <nc r="A281" t="inlineStr">
      <is>
        <t>Proctectomy, combined abdominoperineal, pull-through procedure (e.g., colo-anal anastomosis)</t>
      </is>
    </nc>
  </rcc>
  <rcc rId="5282" sId="1">
    <oc r="A284" t="inlineStr">
      <is>
        <t>Proctectomy, combined abdominoperineal pull-through procedure (eg, colo-anal anastomosis), with creation of colonic reservoir (eg, J-pouch), with diverting enterostomy when performed</t>
      </is>
    </oc>
    <nc r="A284" t="inlineStr">
      <is>
        <t>Proctectomy, combined abdominoperineal pull-through procedure (e.g., colo-anal anastomosis), with creation of colonic reservoir (e.g., J-pouch), with diverting enterostomy when performed</t>
      </is>
    </nc>
  </rcc>
  <rcc rId="5283" sId="1">
    <oc r="A285" t="inlineStr">
      <is>
        <t>Proctectomy, complete (for congenital megacolon), abdominal and perineal approach; with pull-through procedure and anastomosis (eg, Swenson, Duhamel, or Soave type operation)</t>
      </is>
    </oc>
    <nc r="A285" t="inlineStr">
      <is>
        <t>Proctectomy, complete (for congenital megacolon), abdominal and perineal approach; with pull-through procedure and anastomosis (e.g., Swenson, Duhamel, or Soave type operation)</t>
      </is>
    </nc>
  </rcc>
  <rcc rId="5284" sId="1">
    <oc r="A290" t="inlineStr">
      <is>
        <t>Laparoscopy, surgical; proctectomy, combined abdominoperineal pull-through procedure (eg, colo-anal anastomosis), with creation of colonic reservoir (eg, J-pouch), with diverting enterostomy, when performed</t>
      </is>
    </oc>
    <nc r="A290" t="inlineStr">
      <is>
        <t>Laparoscopy, surgical; proctectomy, combined abdominoperineal pull-through procedure (e.g., colo-anal anastomosis), with creation of colonic reservoir (e.g., J-pouch), with diverting enterostomy, when performed</t>
      </is>
    </nc>
  </rcc>
  <rcc rId="5285" sId="1">
    <oc r="A293" t="inlineStr">
      <is>
        <t>Proctopexy (eg, for prolapse); abdominal approach</t>
      </is>
    </oc>
    <nc r="A293" t="inlineStr">
      <is>
        <t>Proctopexy (e.g., for prolapse); abdominal approach</t>
      </is>
    </nc>
  </rcc>
  <rcc rId="5286" sId="1">
    <oc r="A294" t="inlineStr">
      <is>
        <t>Proctopexy (eg, for prolapse); with sigmoid resection, abdominal approach</t>
      </is>
    </oc>
    <nc r="A294" t="inlineStr">
      <is>
        <t>Proctopexy (e.g., for prolapse); with sigmoid resection, abdominal approach</t>
      </is>
    </nc>
  </rcc>
  <rcc rId="5287" sId="1">
    <oc r="A306" t="inlineStr">
      <is>
        <t>Excision, tumor, soft tissue of abdominal wall, subfascial (eg, intramuscular); less than 5 cm</t>
      </is>
    </oc>
    <nc r="A306" t="inlineStr">
      <is>
        <t>Excision, tumor, soft tissue of abdominal wall, subfascial (e.g., intramuscular); less than 5 cm</t>
      </is>
    </nc>
  </rcc>
  <rcc rId="5288" sId="1">
    <oc r="A307" t="inlineStr">
      <is>
        <t>Gastrostomy, open; without construction of gastric tube (eg, Stamm procedure) (separate procedure)</t>
      </is>
    </oc>
    <nc r="A307" t="inlineStr">
      <is>
        <t>Gastrostomy, open; without construction of gastric tube (e.g., Stamm procedure) (separate procedure)</t>
      </is>
    </nc>
  </rcc>
  <rcc rId="5289" sId="1">
    <oc r="A311" t="inlineStr">
      <is>
        <t>Correction of malrotation by lysis of duodenal bands and/or reduction of midgut volvulus (eg, Ladd procedure)</t>
      </is>
    </oc>
    <nc r="A311" t="inlineStr">
      <is>
        <t>Correction of malrotation by lysis of duodenal bands and/or reduction of midgut volvulus (e.g., Ladd procedure)</t>
      </is>
    </nc>
  </rcc>
  <rcc rId="5290" sId="1">
    <oc r="A326" t="inlineStr">
      <is>
        <t>Exclusion of small intestine from pelvis by mesh or other prosthesis, or native tissue (eg, bladder or omentum)</t>
      </is>
    </oc>
    <nc r="A326" t="inlineStr">
      <is>
        <t>Exclusion of small intestine from pelvis by mesh or other prosthesis, or native tissue (e.g., bladder or omentum)</t>
      </is>
    </nc>
  </rcc>
  <rcc rId="5291" sId="1">
    <oc r="A333" t="inlineStr">
      <is>
        <t>Repair of ileoanal pouch fistula/sinus (eg, perineal or vaginal), pouch advancement; combined transperineal and transabdominal approach</t>
      </is>
    </oc>
    <nc r="A333" t="inlineStr">
      <is>
        <t>Repair of ileoanal pouch fistula/sinus (e.g., perineal or vaginal), pouch advancement; combined transperineal and transabdominal approach</t>
      </is>
    </nc>
  </rcc>
  <rcc rId="5292" sId="1">
    <oc r="A356" t="inlineStr">
      <is>
        <t>Proctosigmoidoscopy, rigid; with dilation (eg, balloon, guide wire, bougie)</t>
      </is>
    </oc>
    <nc r="A356" t="inlineStr">
      <is>
        <t>Proctosigmoidoscopy, rigid; with dilation (e.g., balloon, guide wire, bougie)</t>
      </is>
    </nc>
  </rcc>
  <rcc rId="5293" sId="1">
    <oc r="A362" t="inlineStr">
      <is>
        <t>Proctosigmoidoscopy, rigid; with control of bleeding (eg, injection, bipolar cautery, unipolar cautery, laser, heater probe, stapler, plasma coagulator)</t>
      </is>
    </oc>
    <nc r="A362" t="inlineStr">
      <is>
        <t>Proctosigmoidoscopy, rigid; with control of bleeding (e.g., injection, bipolar cautery, unipolar cautery, laser, heater probe, stapler, plasma coagulator)</t>
      </is>
    </nc>
  </rcc>
  <rcc rId="5294" sId="1">
    <oc r="A363" t="inlineStr">
      <is>
        <t>Proctosigmoidoscopy, rigid; with ablation of tumor(s), polyp(s), or other lesion(s) not amenable to removal by hot biopsy forceps, bipolar cautery or snare technique (eg, laser)</t>
      </is>
    </oc>
    <nc r="A363" t="inlineStr">
      <is>
        <t>Proctosigmoidoscopy, rigid; with ablation of tumor(s), polyp(s), or other lesion(s) not amenable to removal by hot biopsy forceps, bipolar cautery or snare technique (e.g., laser)</t>
      </is>
    </nc>
  </rcc>
  <rcc rId="5295" sId="1">
    <oc r="A372" t="inlineStr">
      <is>
        <t>Sigmoidoscopy, flexible; with decompression (for pathologic distention) (eg, volvulus, megacolon), including placement of decompression tube, when performed</t>
      </is>
    </oc>
    <nc r="A372" t="inlineStr">
      <is>
        <t>Sigmoidoscopy, flexible; with decompression (for pathologic distention) (e.g., volvulus, megacolon), including placement of decompression tube, when performed</t>
      </is>
    </nc>
  </rcc>
  <rcc rId="5296" sId="1">
    <oc r="A377" t="inlineStr">
      <is>
        <t xml:space="preserve">	Anoscopy; with dilation (eg, balloon, guide wire, bougie)</t>
      </is>
    </oc>
    <nc r="A377" t="inlineStr">
      <is>
        <t xml:space="preserve">	Anoscopy; with dilation (e.g., balloon, guide wire, bougie)</t>
      </is>
    </nc>
  </rcc>
  <rcc rId="5297" sId="1">
    <oc r="A383" t="inlineStr">
      <is>
        <t>Anoscopy; with control of bleeding (eg, injection, bipolar cautery, unipolar cautery, laser, heater probe, stapler, plasma coagulator)</t>
      </is>
    </oc>
    <nc r="A383" t="inlineStr">
      <is>
        <t>Anoscopy; with control of bleeding (e.g., injection, bipolar cautery, unipolar cautery, laser, heater probe, stapler, plasma coagulator)</t>
      </is>
    </nc>
  </rcc>
  <rcc rId="5298" sId="1">
    <oc r="A400" t="inlineStr">
      <is>
        <t>Colonoscopy, flexible; with decompression (for pathologic distention) (eg, volvulus, megacolon), including placement of decompression tube, when performed</t>
      </is>
    </oc>
    <nc r="A400" t="inlineStr">
      <is>
        <t>Colonoscopy, flexible; with decompression (for pathologic distention) (e.g., volvulus, megacolon), including placement of decompression tube, when performed</t>
      </is>
    </nc>
  </rcc>
  <rcc rId="5299" sId="1">
    <oc r="A411" t="inlineStr">
      <is>
        <t>Colonoscopy through stoma; with decompression (for pathologic distention) (eg, volvulus, megacolon), including placement of decompression tube, when performed</t>
      </is>
    </oc>
    <nc r="A411" t="inlineStr">
      <is>
        <t>Colonoscopy through stoma; with decompression (for pathologic distention) (e.g., volvulus, megacolon), including placement of decompression tube, when performed</t>
      </is>
    </nc>
  </rcc>
  <rcc rId="5300" sId="1">
    <oc r="A437" t="inlineStr">
      <is>
        <t xml:space="preserve">Endoscopic evaluation of small intestinal pouch (eg, Kock pouch, ileal reservoir [S or J]); diagnostic, including collection of specimen(s) by brushing or washing, when performed </t>
      </is>
    </oc>
    <nc r="A437" t="inlineStr">
      <is>
        <t xml:space="preserve">Endoscopic evaluation of small intestinal pouch (e.g., Kock pouch, ileal reservoir [S or J]); diagnostic, including collection of specimen(s) by brushing or washing, when performed </t>
      </is>
    </nc>
  </rcc>
  <rcc rId="5301" sId="1">
    <oc r="A438" t="inlineStr">
      <is>
        <t>Endoscopic evaluation of small intestinal pouch (eg, Kock pouch, ileal reservoir [S or J]); with biopsy, single or multiple</t>
      </is>
    </oc>
    <nc r="A438" t="inlineStr">
      <is>
        <t>Endoscopic evaluation of small intestinal pouch (e.g., Kock pouch, ileal reservoir [S or J]); with biopsy, single or multiple</t>
      </is>
    </nc>
  </rcc>
  <rcc rId="5302" sId="1">
    <oc r="A7" t="inlineStr">
      <is>
        <t>Destruction of internal hemorrhoid(s) by thermal energy (eg, infrared coagulation, cautery, radiofrequency)</t>
      </is>
    </oc>
    <nc r="A7" t="inlineStr">
      <is>
        <t>Destruction of internal hemorrhoid(s) by thermal energy (e.g., infrared coagulation, cautery, radiofrequency)</t>
      </is>
    </nc>
  </rcc>
  <rcc rId="5303" sId="1">
    <oc r="A68" t="inlineStr">
      <is>
        <t>Excision of rectal tumor, transanal endoscopic microsurgical approach (ie, TEMS), including muscularis propria (ie, full thickness)</t>
      </is>
    </oc>
    <nc r="A68" t="inlineStr">
      <is>
        <t>Excision of rectal tumor, transanal endoscopic microsurgical approach (i.e., TEMS), including muscularis propria (i.e., full thickness)</t>
      </is>
    </nc>
  </rcc>
  <rcc rId="5304" sId="1">
    <oc r="A69" t="inlineStr">
      <is>
        <t>Excision of rectal tumor, transanal approach; not including muscularis propria (ie, partial thickness)</t>
      </is>
    </oc>
    <nc r="A69" t="inlineStr">
      <is>
        <t>Excision of rectal tumor, transanal approach; not including muscularis propria (i.e., partial thickness)</t>
      </is>
    </nc>
  </rcc>
  <rcc rId="5305" sId="1">
    <oc r="A70" t="inlineStr">
      <is>
        <t>Excision of rectal tumor, transanal approach; including muscularis propria (ie, full thickness)</t>
      </is>
    </oc>
    <nc r="A70" t="inlineStr">
      <is>
        <t>Excision of rectal tumor, transanal approach; including muscularis propria (i.e., full thickness)</t>
      </is>
    </nc>
  </rcc>
  <rcc rId="5306" sId="1">
    <oc r="A260" t="inlineStr">
      <is>
        <t>Repair of parastomal hernia, any approach (ie, open, laparoscopic, robotic), initial or recurrent, including implantation of mesh or other prosthesis, when performed; reducible</t>
      </is>
    </oc>
    <nc r="A260" t="inlineStr">
      <is>
        <t>Repair of parastomal hernia, any approach (i.e., open, laparoscopic, robotic), initial or recurrent, including implantation of mesh or other prosthesis, when performed; reducible</t>
      </is>
    </nc>
  </rcc>
  <rcc rId="5307" sId="1">
    <oc r="A261" t="inlineStr">
      <is>
        <t>Repair of parastomal hernia, any approach (ie, open, laparoscopic, robotic), initial or recurrent, including implantation of mesh or other prosthesis, when performed; incarcerated or strangulated</t>
      </is>
    </oc>
    <nc r="A261" t="inlineStr">
      <is>
        <t>Repair of parastomal hernia, any approach (i.e., open, laparoscopic, robotic), initial or recurrent, including implantation of mesh or other prosthesis, when performed; incarcerated or strangulated</t>
      </is>
    </nc>
  </rcc>
  <rcc rId="5308" sId="1">
    <oc r="A430" t="inlineStr">
      <is>
        <t xml:space="preserve">	Rectal sensation, tone, and compliance test (ie, response to graded balloon distention)</t>
      </is>
    </oc>
    <nc r="A430" t="inlineStr">
      <is>
        <t xml:space="preserve">	Rectal sensation, tone, and compliance test (i.e., response to graded balloon distention)</t>
      </is>
    </nc>
  </rcc>
  <rcc rId="5309" sId="1">
    <oc r="A11" t="inlineStr">
      <is>
        <t>Hemorrhoidectomy, external, 2 or more columns/groups</t>
      </is>
    </oc>
    <nc r="A11" t="inlineStr">
      <is>
        <t>Hemorrhoidectomy, external, two or more columns/groups</t>
      </is>
    </nc>
  </rcc>
  <rcc rId="5310" sId="1">
    <oc r="A13" t="inlineStr">
      <is>
        <t>Hemorrhoidectomy, internal and external, single column/group;with fistulectomy, including fissurectomy, when performed</t>
      </is>
    </oc>
    <nc r="A13" t="inlineStr">
      <is>
        <t>Hemorrhoidectomy, internal and external, single column/group; with fistulectomy, including fissurectomy, when performed</t>
      </is>
    </nc>
  </rcc>
  <rcc rId="5311" sId="1">
    <oc r="A15" t="inlineStr">
      <is>
        <t>Hemorrhoidectomy, internal and external, 2 or more columns/groups; with fistulectomy, including fissurectomy, when performed</t>
      </is>
    </oc>
    <nc r="A15" t="inlineStr">
      <is>
        <t>Hemorrhoidectomy, internal and external, two or more columns/groups; with fistulectomy, including fissurectomy, when performed</t>
      </is>
    </nc>
  </rcc>
  <rcc rId="5312" sId="1">
    <oc r="A14" t="inlineStr">
      <is>
        <t>Hemorrhoidectomy, internal and external, 2 or more columns/groups;</t>
      </is>
    </oc>
    <nc r="A14" t="inlineStr">
      <is>
        <t>Hemorrhoidectomy, internal and external, two or more columns/groups</t>
      </is>
    </nc>
  </rcc>
  <rcc rId="5313" sId="1">
    <oc r="A28" t="inlineStr">
      <is>
        <t>Hemorrhoidectomy, internal and external, single column/group;with fistulectomy, including fissurectomy, when performed</t>
      </is>
    </oc>
    <nc r="A28" t="inlineStr">
      <is>
        <t>Hemorrhoidectomy, internal and external, single column/group; with fistulectomy, including fissurectomy, when performed</t>
      </is>
    </nc>
  </rcc>
  <rcc rId="5314" sId="1">
    <oc r="A29" t="inlineStr">
      <is>
        <t>Hemorrhoidectomy, internal and external, 2 or more columns/groups; with fistulectomy, including fissurectomy, when performed</t>
      </is>
    </oc>
    <nc r="A29" t="inlineStr">
      <is>
        <t>Hemorrhoidectomy, internal and external, two or more columns/groups; with fistulectomy, including fissurectomy, when performed</t>
      </is>
    </nc>
  </rcc>
  <rcc rId="5315" sId="1">
    <oc r="A38" t="inlineStr">
      <is>
        <t>Repair of anorectal fistula with plug (eg, porcine small intestine submucosa [SIS])</t>
      </is>
    </oc>
    <nc r="A38" t="inlineStr">
      <is>
        <t>Repair of anorectal fistula with plug (e.g., porcine small intestine submucosa (SIS))</t>
      </is>
    </nc>
  </rcc>
  <rcc rId="5316" sId="1">
    <oc r="A41" t="inlineStr">
      <is>
        <t>Unlisted procedure, anus (Ligation of internal fistula procedure)</t>
      </is>
    </oc>
    <nc r="A41" t="inlineStr">
      <is>
        <t>Unlisted procedure, anus (ligation of internal fistula procedure)</t>
      </is>
    </nc>
  </rcc>
  <rcc rId="5317" sId="1">
    <oc r="A81" t="inlineStr">
      <is>
        <t>Debridement of skin, subcutaneous tissue, muscle and fascia for necrotizing soft tissue infection; external genitalia, perineum and abdominal wall, with or without fascial closure</t>
      </is>
    </oc>
    <nc r="A81" t="inlineStr">
      <is>
        <t>Debridement of skin, subcutaneous tissue, muscle and fascia for necrotizing soft tissue infection; external genitalia, perineum, and abdominal wall, with or without fascial closure</t>
      </is>
    </nc>
  </rcc>
  <rcc rId="5318" sId="1">
    <oc r="A100" t="inlineStr">
      <is>
        <t>Exploration, repair, and presacral drainage for rectal injury;</t>
      </is>
    </oc>
    <nc r="A100" t="inlineStr">
      <is>
        <t>Exploration, repair, and presacral drainage for rectal injury</t>
      </is>
    </nc>
  </rcc>
  <rcc rId="5319" sId="1">
    <oc r="A116" t="inlineStr">
      <is>
        <t>Repair of cloacal anomaly by anorectovaginoplasty and urethroplasty, combined abdominal and sacroperineal approach;</t>
      </is>
    </oc>
    <nc r="A116" t="inlineStr">
      <is>
        <t>Repair of cloacal anomaly by anorectovaginoplasty and urethroplasty, combined abdominal and sacroperineal approach</t>
      </is>
    </nc>
  </rcc>
  <rcc rId="5320" sId="1">
    <oc r="A151" t="inlineStr">
      <is>
        <t>Laparoscopy, surgical, colostomy or skin level cecostomy</t>
      </is>
    </oc>
    <nc r="A151" t="inlineStr">
      <is>
        <t>Laparoscopy, surgical; colostomy or skin level cecostomy</t>
      </is>
    </nc>
  </rcc>
  <rcc rId="5321" sId="1">
    <oc r="A163" t="inlineStr">
      <is>
        <t>Laparoscopy, surgical, appendectomy</t>
      </is>
    </oc>
    <nc r="A163" t="inlineStr">
      <is>
        <t>Laparoscopy, surgical; appendectomy</t>
      </is>
    </nc>
  </rcc>
  <rcc rId="5322" sId="1">
    <oc r="A168" t="inlineStr">
      <is>
        <t>Unlisted procedure, anus (Transanal TME)</t>
      </is>
    </oc>
    <nc r="A168" t="inlineStr">
      <is>
        <t>Unlisted procedure, anus (transanal transanal mesorectal excision (TME))</t>
      </is>
    </nc>
  </rcc>
  <rcc rId="5323" sId="1">
    <oc r="A193" t="inlineStr">
      <is>
        <t>Unlisted procedure, anus (Transanal TME)</t>
      </is>
    </oc>
    <nc r="A193" t="inlineStr">
      <is>
        <t>Unlisted procedure, anus (transanal TME)</t>
      </is>
    </nc>
  </rcc>
  <rcc rId="5324" sId="1">
    <oc r="A197" t="inlineStr">
      <is>
        <t>Abominoperineal Resection</t>
      </is>
    </oc>
    <nc r="A197" t="inlineStr">
      <is>
        <t>Abdominoperineal Resection</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25" sId="1">
    <oc r="A262" t="inlineStr">
      <is>
        <t>Complications</t>
      </is>
    </oc>
    <nc r="A262" t="inlineStr">
      <is>
        <t>Total Complications</t>
      </is>
    </nc>
  </rcc>
  <rcc rId="5326" sId="1">
    <oc r="A238" t="inlineStr">
      <is>
        <t xml:space="preserve">	Laparoscopy, surgical, colostomy or skin level cecostomy</t>
      </is>
    </oc>
    <nc r="A238" t="inlineStr">
      <is>
        <t xml:space="preserve">	Laparoscopy, surgical; colostomy or skin level cecostomy</t>
      </is>
    </nc>
  </rcc>
  <rcc rId="5327" sId="1">
    <oc r="A241" t="inlineStr">
      <is>
        <t>Laparoscopy, surgical, closure of enterostomy, large or small intestine, with resection and anastomosis</t>
      </is>
    </oc>
    <nc r="A241" t="inlineStr">
      <is>
        <t>Laparoscopy, surgical; closure of enterostomy, large or small intestine, with resection and anastomosis</t>
      </is>
    </nc>
  </rcc>
  <rcc rId="5328" sId="1">
    <oc r="A245" t="inlineStr">
      <is>
        <t>Suture of large intestine (colorrhaphy) for perforated ulcer, diverticulum, wound, injury or rupture (single or multiple perforations); with colostomy</t>
      </is>
    </oc>
    <nc r="A245" t="inlineStr">
      <is>
        <t>Suture of large intestine (colorrhaphy) for perforated ulcer, diverticulum, wound, injury, or rupture (single or multiple perforations); with colostomy</t>
      </is>
    </nc>
  </rcc>
  <rcc rId="5329" sId="1">
    <oc r="A246" t="inlineStr">
      <is>
        <t xml:space="preserve">	Closure of enterostomy, large or small intestine;</t>
      </is>
    </oc>
    <nc r="A246" t="inlineStr">
      <is>
        <t xml:space="preserve">	Closure of enterostomy, large or small intestine</t>
      </is>
    </nc>
  </rcc>
  <rcc rId="5330" sId="1">
    <oc r="A295" t="inlineStr">
      <is>
        <t>Closure of rectourethral fistula;</t>
      </is>
    </oc>
    <nc r="A295" t="inlineStr">
      <is>
        <t>Closure of rectourethral fistula</t>
      </is>
    </nc>
  </rcc>
  <rcc rId="5331" sId="1">
    <oc r="A297" t="inlineStr">
      <is>
        <t>Unlisted procedure, anus (Transanal TME)</t>
      </is>
    </oc>
    <nc r="A297" t="inlineStr">
      <is>
        <t>Unlisted procedure, anus (transanal TME)</t>
      </is>
    </nc>
  </rcc>
  <rcc rId="5332" sId="1">
    <oc r="A340" t="inlineStr">
      <is>
        <t>Excision or destruction, open, intra-abdominal tumors, cysts or endometriomas, 1 or more peritoneal, mesenteric, or retroperitoneal primary or secondary tumors; largest tumor 5 cm diameter or less</t>
      </is>
    </oc>
    <nc r="A340" t="inlineStr">
      <is>
        <t>Excision or destruction, open, intra-abdominal tumors, cysts or endometriomas, one or more peritoneal, mesenteric, or retroperitoneal primary or secondary tumors; largest tumor 5 cm diameter or less</t>
      </is>
    </nc>
  </rcc>
  <rcc rId="5333" sId="1">
    <oc r="A347" t="inlineStr">
      <is>
        <t>Resection (tumor debulking) of recurrent ovarian, tubal, primary peritoneal, uterine malignancy (intra-abdominal, retroperitoneal tumors), with omentectomy, if performed;</t>
      </is>
    </oc>
    <nc r="A347" t="inlineStr">
      <is>
        <t>Resection (tumor debulking) of recurrent ovarian, tubal, primary peritoneal, uterine malignancy (intra-abdominal, retroperitoneal tumors), with omentectomy, if performed</t>
      </is>
    </nc>
  </rcc>
  <rcc rId="5334" sId="1">
    <oc r="A420" t="inlineStr">
      <is>
        <t>Interventional</t>
      </is>
    </oc>
    <nc r="A420" t="inlineStr">
      <is>
        <t>Total Interventional</t>
      </is>
    </nc>
  </rcc>
  <rcc rId="5335" sId="1">
    <oc r="A437" t="inlineStr">
      <is>
        <t xml:space="preserve">Endoscopic evaluation of small intestinal pouch (e.g., Kock pouch, ileal reservoir [S or J]); diagnostic, including collection of specimen(s) by brushing or washing, when performed </t>
      </is>
    </oc>
    <nc r="A437" t="inlineStr">
      <is>
        <t xml:space="preserve">Endoscopic evaluation of small intestinal pouch (e.g., Kock pouch, ileal reservoir (S or J)); diagnostic, including collection of specimen(s) by brushing or washing, when performed </t>
      </is>
    </nc>
  </rcc>
  <rcv guid="{0626EDF2-DB88-4159-B602-9F0EF1CAA2A7}" action="delete"/>
  <rdn rId="0" localSheetId="1" customView="1" name="Z_0626EDF2_DB88_4159_B602_9F0EF1CAA2A7_.wvu.PrintTitles" hidden="1" oldHidden="1">
    <formula>'Institutional Data Form'!$2:$2</formula>
    <oldFormula>'Institutional Data Form'!$2:$2</oldFormula>
  </rdn>
  <rcv guid="{0626EDF2-DB88-4159-B602-9F0EF1CAA2A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5204F6E-ADFF-4C3F-A9C7-CEAEA00964EE}" name="Anne Down" id="-1009135448" dateTime="2023-06-08T14:47:1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442"/>
  <sheetViews>
    <sheetView tabSelected="1" topLeftCell="A424" zoomScale="150" zoomScaleNormal="150" workbookViewId="0">
      <selection activeCell="A444" sqref="A444"/>
    </sheetView>
  </sheetViews>
  <sheetFormatPr defaultColWidth="11.42578125" defaultRowHeight="12.75" x14ac:dyDescent="0.2"/>
  <cols>
    <col min="1" max="1" width="55.7109375" style="4" customWidth="1"/>
    <col min="2" max="2" width="7.140625" style="14" customWidth="1"/>
    <col min="3" max="3" width="7.42578125" style="5" customWidth="1"/>
    <col min="4" max="4" width="8" style="5" customWidth="1"/>
    <col min="5" max="5" width="8.28515625" style="5" customWidth="1"/>
    <col min="6" max="6" width="7.7109375" style="5" customWidth="1"/>
    <col min="7" max="7" width="18.85546875" style="5" customWidth="1"/>
  </cols>
  <sheetData>
    <row r="1" spans="1:7" ht="70.5" customHeight="1" x14ac:dyDescent="0.2">
      <c r="A1" s="44" t="s">
        <v>278</v>
      </c>
      <c r="B1" s="44"/>
      <c r="C1" s="44"/>
      <c r="D1" s="44"/>
      <c r="E1" s="44"/>
      <c r="F1" s="44"/>
      <c r="G1" s="44"/>
    </row>
    <row r="2" spans="1:7" s="2" customFormat="1" ht="27" customHeight="1" x14ac:dyDescent="0.2">
      <c r="A2" s="45" t="s">
        <v>22</v>
      </c>
      <c r="B2" s="46" t="s">
        <v>245</v>
      </c>
      <c r="C2" s="47" t="s">
        <v>245</v>
      </c>
      <c r="D2" s="47" t="s">
        <v>245</v>
      </c>
      <c r="E2" s="47" t="s">
        <v>245</v>
      </c>
      <c r="F2" s="47" t="s">
        <v>245</v>
      </c>
      <c r="G2" s="47" t="s">
        <v>245</v>
      </c>
    </row>
    <row r="3" spans="1:7" ht="25.5" customHeight="1" x14ac:dyDescent="0.2">
      <c r="A3" s="52" t="s">
        <v>25</v>
      </c>
      <c r="B3" s="53"/>
      <c r="C3" s="54"/>
      <c r="D3" s="54"/>
      <c r="E3" s="54"/>
      <c r="F3" s="54"/>
      <c r="G3" s="55"/>
    </row>
    <row r="4" spans="1:7" x14ac:dyDescent="0.2">
      <c r="A4" s="9"/>
      <c r="B4" s="46" t="s">
        <v>10</v>
      </c>
      <c r="C4" s="47" t="s">
        <v>94</v>
      </c>
      <c r="D4" s="47" t="s">
        <v>93</v>
      </c>
      <c r="E4" s="47" t="s">
        <v>95</v>
      </c>
      <c r="F4" s="47" t="s">
        <v>96</v>
      </c>
      <c r="G4" s="57" t="s">
        <v>8</v>
      </c>
    </row>
    <row r="5" spans="1:7" x14ac:dyDescent="0.2">
      <c r="A5" s="56" t="s">
        <v>23</v>
      </c>
      <c r="B5" s="13" t="s">
        <v>4</v>
      </c>
      <c r="C5" s="3" t="s">
        <v>15</v>
      </c>
      <c r="D5" s="3" t="s">
        <v>15</v>
      </c>
      <c r="E5" s="3" t="s">
        <v>15</v>
      </c>
      <c r="F5" s="3" t="s">
        <v>15</v>
      </c>
      <c r="G5" s="24" t="s">
        <v>97</v>
      </c>
    </row>
    <row r="6" spans="1:7" x14ac:dyDescent="0.2">
      <c r="A6" s="8" t="s">
        <v>36</v>
      </c>
      <c r="B6" s="7">
        <v>46500</v>
      </c>
      <c r="C6" s="7" t="s">
        <v>245</v>
      </c>
      <c r="D6" s="7" t="s">
        <v>245</v>
      </c>
      <c r="E6" s="7" t="s">
        <v>245</v>
      </c>
      <c r="F6" s="7" t="s">
        <v>245</v>
      </c>
      <c r="G6" s="18"/>
    </row>
    <row r="7" spans="1:7" ht="25.5" x14ac:dyDescent="0.2">
      <c r="A7" s="8" t="s">
        <v>307</v>
      </c>
      <c r="B7" s="7">
        <v>46930</v>
      </c>
      <c r="C7" s="7" t="s">
        <v>245</v>
      </c>
      <c r="D7" s="7" t="s">
        <v>245</v>
      </c>
      <c r="E7" s="7" t="s">
        <v>245</v>
      </c>
      <c r="F7" s="7" t="s">
        <v>245</v>
      </c>
      <c r="G7" s="18"/>
    </row>
    <row r="8" spans="1:7" x14ac:dyDescent="0.2">
      <c r="A8" s="8"/>
      <c r="B8" s="7"/>
      <c r="C8" s="3" t="s">
        <v>245</v>
      </c>
      <c r="D8" s="3" t="s">
        <v>245</v>
      </c>
      <c r="E8" s="3" t="s">
        <v>245</v>
      </c>
      <c r="F8" s="3" t="s">
        <v>245</v>
      </c>
      <c r="G8" s="18"/>
    </row>
    <row r="9" spans="1:7" x14ac:dyDescent="0.2">
      <c r="A9" s="50" t="s">
        <v>32</v>
      </c>
      <c r="B9" s="16" t="s">
        <v>97</v>
      </c>
      <c r="C9" s="12" t="s">
        <v>245</v>
      </c>
      <c r="D9" s="12" t="s">
        <v>97</v>
      </c>
      <c r="E9" s="12" t="s">
        <v>97</v>
      </c>
      <c r="F9" s="12" t="s">
        <v>97</v>
      </c>
      <c r="G9" s="25" t="s">
        <v>97</v>
      </c>
    </row>
    <row r="10" spans="1:7" x14ac:dyDescent="0.2">
      <c r="A10" s="8" t="s">
        <v>33</v>
      </c>
      <c r="B10" s="7">
        <v>46221</v>
      </c>
      <c r="C10" s="7" t="s">
        <v>245</v>
      </c>
      <c r="D10" s="7" t="s">
        <v>245</v>
      </c>
      <c r="E10" s="7" t="s">
        <v>245</v>
      </c>
      <c r="F10" s="7" t="s">
        <v>245</v>
      </c>
      <c r="G10" s="18"/>
    </row>
    <row r="11" spans="1:7" x14ac:dyDescent="0.2">
      <c r="A11" s="8" t="s">
        <v>314</v>
      </c>
      <c r="B11" s="7">
        <v>46250</v>
      </c>
      <c r="C11" s="7" t="s">
        <v>245</v>
      </c>
      <c r="D11" s="7" t="s">
        <v>245</v>
      </c>
      <c r="E11" s="7" t="s">
        <v>245</v>
      </c>
      <c r="F11" s="7" t="s">
        <v>245</v>
      </c>
      <c r="G11" s="18"/>
    </row>
    <row r="12" spans="1:7" x14ac:dyDescent="0.2">
      <c r="A12" s="33" t="s">
        <v>261</v>
      </c>
      <c r="B12" s="16">
        <v>46255</v>
      </c>
      <c r="C12" s="12"/>
      <c r="D12" s="12"/>
      <c r="E12" s="12"/>
      <c r="F12" s="12"/>
      <c r="G12" s="25"/>
    </row>
    <row r="13" spans="1:7" ht="25.5" x14ac:dyDescent="0.2">
      <c r="A13" s="8" t="s">
        <v>315</v>
      </c>
      <c r="B13" s="35">
        <v>46258</v>
      </c>
      <c r="C13" s="7" t="s">
        <v>245</v>
      </c>
      <c r="D13" s="7" t="s">
        <v>245</v>
      </c>
      <c r="E13" s="7" t="s">
        <v>245</v>
      </c>
      <c r="F13" s="7" t="s">
        <v>245</v>
      </c>
      <c r="G13" s="18"/>
    </row>
    <row r="14" spans="1:7" ht="25.5" x14ac:dyDescent="0.2">
      <c r="A14" s="8" t="s">
        <v>317</v>
      </c>
      <c r="B14" s="35">
        <v>46260</v>
      </c>
      <c r="C14" s="7" t="s">
        <v>245</v>
      </c>
      <c r="D14" s="7" t="s">
        <v>245</v>
      </c>
      <c r="E14" s="7" t="s">
        <v>245</v>
      </c>
      <c r="F14" s="7" t="s">
        <v>245</v>
      </c>
      <c r="G14" s="18"/>
    </row>
    <row r="15" spans="1:7" ht="38.25" x14ac:dyDescent="0.2">
      <c r="A15" s="8" t="s">
        <v>316</v>
      </c>
      <c r="B15" s="35">
        <v>46262</v>
      </c>
      <c r="C15" s="7" t="s">
        <v>245</v>
      </c>
      <c r="D15" s="7" t="s">
        <v>245</v>
      </c>
      <c r="E15" s="7" t="s">
        <v>245</v>
      </c>
      <c r="F15" s="7" t="s">
        <v>245</v>
      </c>
      <c r="G15" s="18"/>
    </row>
    <row r="16" spans="1:7" x14ac:dyDescent="0.2">
      <c r="A16" s="9" t="s">
        <v>35</v>
      </c>
      <c r="B16" s="7">
        <v>46320</v>
      </c>
      <c r="C16" s="7" t="s">
        <v>245</v>
      </c>
      <c r="D16" s="7" t="s">
        <v>245</v>
      </c>
      <c r="E16" s="7" t="s">
        <v>245</v>
      </c>
      <c r="F16" s="7" t="s">
        <v>245</v>
      </c>
      <c r="G16" s="18"/>
    </row>
    <row r="17" spans="1:7" ht="25.5" x14ac:dyDescent="0.2">
      <c r="A17" s="8" t="s">
        <v>34</v>
      </c>
      <c r="B17" s="7">
        <v>46945</v>
      </c>
      <c r="C17" s="7" t="s">
        <v>245</v>
      </c>
      <c r="D17" s="7" t="s">
        <v>245</v>
      </c>
      <c r="E17" s="7" t="s">
        <v>245</v>
      </c>
      <c r="F17" s="7" t="s">
        <v>245</v>
      </c>
      <c r="G17" s="18"/>
    </row>
    <row r="18" spans="1:7" ht="25.5" x14ac:dyDescent="0.2">
      <c r="A18" s="8" t="s">
        <v>279</v>
      </c>
      <c r="B18" s="7">
        <v>46947</v>
      </c>
      <c r="C18" s="7" t="s">
        <v>245</v>
      </c>
      <c r="D18" s="7" t="s">
        <v>245</v>
      </c>
      <c r="E18" s="7" t="s">
        <v>245</v>
      </c>
      <c r="F18" s="7" t="s">
        <v>245</v>
      </c>
      <c r="G18" s="18"/>
    </row>
    <row r="19" spans="1:7" x14ac:dyDescent="0.2">
      <c r="A19" s="22" t="s">
        <v>250</v>
      </c>
      <c r="B19" s="28" t="s">
        <v>97</v>
      </c>
      <c r="C19" s="23">
        <f>SUM(C10:C18)</f>
        <v>0</v>
      </c>
      <c r="D19" s="23">
        <f>SUM(D10:D18)</f>
        <v>0</v>
      </c>
      <c r="E19" s="23">
        <f>SUM(E10:E18)</f>
        <v>0</v>
      </c>
      <c r="F19" s="23">
        <f>SUM(F10:F18)</f>
        <v>0</v>
      </c>
      <c r="G19" s="23">
        <f>SUM(C19:F19)</f>
        <v>0</v>
      </c>
    </row>
    <row r="20" spans="1:7" x14ac:dyDescent="0.2">
      <c r="A20" s="22"/>
      <c r="B20" s="7"/>
      <c r="C20" s="23" t="s">
        <v>245</v>
      </c>
      <c r="D20" s="23" t="s">
        <v>245</v>
      </c>
      <c r="E20" s="23" t="s">
        <v>245</v>
      </c>
      <c r="F20" s="23" t="s">
        <v>245</v>
      </c>
      <c r="G20" s="18"/>
    </row>
    <row r="21" spans="1:7" x14ac:dyDescent="0.2">
      <c r="A21" s="10" t="s">
        <v>24</v>
      </c>
      <c r="B21" s="27" t="s">
        <v>97</v>
      </c>
      <c r="C21" s="23">
        <f>SUM(C6:C7)+C19</f>
        <v>0</v>
      </c>
      <c r="D21" s="23">
        <f>SUM(D6:D7)+D19</f>
        <v>0</v>
      </c>
      <c r="E21" s="23">
        <f>SUM(E6:E7)+E19</f>
        <v>0</v>
      </c>
      <c r="F21" s="23">
        <f>SUM(F6:F7)+F19</f>
        <v>0</v>
      </c>
      <c r="G21" s="23">
        <f>SUM(C21:F21)</f>
        <v>0</v>
      </c>
    </row>
    <row r="22" spans="1:7" x14ac:dyDescent="0.2">
      <c r="A22" s="10"/>
      <c r="B22" s="12"/>
      <c r="C22" s="3" t="s">
        <v>245</v>
      </c>
      <c r="D22" s="3" t="s">
        <v>245</v>
      </c>
      <c r="E22" s="3" t="s">
        <v>245</v>
      </c>
      <c r="F22" s="3" t="s">
        <v>245</v>
      </c>
      <c r="G22" s="18"/>
    </row>
    <row r="23" spans="1:7" x14ac:dyDescent="0.2">
      <c r="A23" s="1"/>
      <c r="B23" s="48" t="s">
        <v>10</v>
      </c>
      <c r="C23" s="49" t="s">
        <v>94</v>
      </c>
      <c r="D23" s="49" t="s">
        <v>93</v>
      </c>
      <c r="E23" s="49" t="s">
        <v>95</v>
      </c>
      <c r="F23" s="49" t="s">
        <v>96</v>
      </c>
      <c r="G23" s="58" t="s">
        <v>8</v>
      </c>
    </row>
    <row r="24" spans="1:7" x14ac:dyDescent="0.2">
      <c r="A24" s="59" t="s">
        <v>12</v>
      </c>
      <c r="B24" s="13" t="s">
        <v>4</v>
      </c>
      <c r="C24" s="3" t="s">
        <v>15</v>
      </c>
      <c r="D24" s="3" t="s">
        <v>15</v>
      </c>
      <c r="E24" s="3" t="s">
        <v>15</v>
      </c>
      <c r="F24" s="3" t="s">
        <v>15</v>
      </c>
      <c r="G24" s="24" t="s">
        <v>97</v>
      </c>
    </row>
    <row r="25" spans="1:7" x14ac:dyDescent="0.2">
      <c r="A25" s="51" t="s">
        <v>37</v>
      </c>
      <c r="B25" s="12" t="s">
        <v>97</v>
      </c>
      <c r="C25" s="12" t="s">
        <v>97</v>
      </c>
      <c r="D25" s="12" t="s">
        <v>97</v>
      </c>
      <c r="E25" s="12" t="s">
        <v>97</v>
      </c>
      <c r="F25" s="12" t="s">
        <v>97</v>
      </c>
      <c r="G25" s="25" t="s">
        <v>97</v>
      </c>
    </row>
    <row r="26" spans="1:7" x14ac:dyDescent="0.2">
      <c r="A26" s="42" t="s">
        <v>38</v>
      </c>
      <c r="B26" s="7">
        <v>46020</v>
      </c>
      <c r="C26" s="7" t="s">
        <v>245</v>
      </c>
      <c r="D26" s="7" t="s">
        <v>245</v>
      </c>
      <c r="E26" s="7" t="s">
        <v>245</v>
      </c>
      <c r="F26" s="7" t="s">
        <v>245</v>
      </c>
      <c r="G26" s="18"/>
    </row>
    <row r="27" spans="1:7" ht="41.25" customHeight="1" x14ac:dyDescent="0.2">
      <c r="A27" s="8" t="s">
        <v>39</v>
      </c>
      <c r="B27" s="35">
        <v>46060</v>
      </c>
      <c r="C27" s="7" t="s">
        <v>245</v>
      </c>
      <c r="D27" s="7" t="s">
        <v>245</v>
      </c>
      <c r="E27" s="7" t="s">
        <v>245</v>
      </c>
      <c r="F27" s="7" t="s">
        <v>245</v>
      </c>
      <c r="G27" s="18"/>
    </row>
    <row r="28" spans="1:7" ht="41.25" customHeight="1" x14ac:dyDescent="0.2">
      <c r="A28" s="8" t="s">
        <v>315</v>
      </c>
      <c r="B28" s="35">
        <v>46258</v>
      </c>
      <c r="C28" s="7" t="s">
        <v>245</v>
      </c>
      <c r="D28" s="7" t="s">
        <v>245</v>
      </c>
      <c r="E28" s="7" t="s">
        <v>245</v>
      </c>
      <c r="F28" s="7" t="s">
        <v>245</v>
      </c>
      <c r="G28" s="18"/>
    </row>
    <row r="29" spans="1:7" ht="38.25" x14ac:dyDescent="0.2">
      <c r="A29" s="8" t="s">
        <v>316</v>
      </c>
      <c r="B29" s="35">
        <v>46262</v>
      </c>
      <c r="C29" s="7" t="s">
        <v>245</v>
      </c>
      <c r="D29" s="7" t="s">
        <v>245</v>
      </c>
      <c r="E29" s="7" t="s">
        <v>245</v>
      </c>
      <c r="F29" s="7" t="s">
        <v>245</v>
      </c>
      <c r="G29" s="18"/>
    </row>
    <row r="30" spans="1:7" ht="25.5" x14ac:dyDescent="0.2">
      <c r="A30" s="8" t="s">
        <v>40</v>
      </c>
      <c r="B30" s="35">
        <v>46270</v>
      </c>
      <c r="C30" s="7" t="s">
        <v>245</v>
      </c>
      <c r="D30" s="7" t="s">
        <v>245</v>
      </c>
      <c r="E30" s="7" t="s">
        <v>245</v>
      </c>
      <c r="F30" s="7" t="s">
        <v>245</v>
      </c>
      <c r="G30" s="18"/>
    </row>
    <row r="31" spans="1:7" x14ac:dyDescent="0.2">
      <c r="A31" s="8"/>
      <c r="B31" s="7"/>
      <c r="C31" s="3" t="s">
        <v>245</v>
      </c>
      <c r="D31" s="3" t="s">
        <v>245</v>
      </c>
      <c r="E31" s="3" t="s">
        <v>245</v>
      </c>
      <c r="F31" s="3" t="s">
        <v>245</v>
      </c>
      <c r="G31" s="18"/>
    </row>
    <row r="32" spans="1:7" x14ac:dyDescent="0.2">
      <c r="A32" s="50" t="s">
        <v>42</v>
      </c>
      <c r="B32" s="16" t="s">
        <v>97</v>
      </c>
      <c r="C32" s="12" t="s">
        <v>97</v>
      </c>
      <c r="D32" s="12" t="s">
        <v>97</v>
      </c>
      <c r="E32" s="12" t="s">
        <v>97</v>
      </c>
      <c r="F32" s="12" t="s">
        <v>97</v>
      </c>
      <c r="G32" s="25" t="s">
        <v>97</v>
      </c>
    </row>
    <row r="33" spans="1:7" ht="27.75" customHeight="1" x14ac:dyDescent="0.2">
      <c r="A33" s="8" t="s">
        <v>41</v>
      </c>
      <c r="B33" s="7">
        <v>46275</v>
      </c>
      <c r="C33" s="7" t="s">
        <v>245</v>
      </c>
      <c r="D33" s="7" t="s">
        <v>245</v>
      </c>
      <c r="E33" s="7" t="s">
        <v>245</v>
      </c>
      <c r="F33" s="7" t="s">
        <v>245</v>
      </c>
      <c r="G33" s="18"/>
    </row>
    <row r="34" spans="1:7" ht="42" customHeight="1" x14ac:dyDescent="0.2">
      <c r="A34" s="8" t="s">
        <v>43</v>
      </c>
      <c r="B34" s="7">
        <v>46280</v>
      </c>
      <c r="C34" s="7" t="s">
        <v>245</v>
      </c>
      <c r="D34" s="7" t="s">
        <v>245</v>
      </c>
      <c r="E34" s="7" t="s">
        <v>245</v>
      </c>
      <c r="F34" s="7" t="s">
        <v>245</v>
      </c>
      <c r="G34" s="18"/>
    </row>
    <row r="35" spans="1:7" x14ac:dyDescent="0.2">
      <c r="A35" s="8" t="s">
        <v>20</v>
      </c>
      <c r="B35" s="7">
        <v>46285</v>
      </c>
      <c r="C35" s="7" t="s">
        <v>245</v>
      </c>
      <c r="D35" s="7" t="s">
        <v>245</v>
      </c>
      <c r="E35" s="7" t="s">
        <v>245</v>
      </c>
      <c r="F35" s="7" t="s">
        <v>245</v>
      </c>
      <c r="G35" s="18"/>
    </row>
    <row r="36" spans="1:7" x14ac:dyDescent="0.2">
      <c r="A36" s="9" t="s">
        <v>44</v>
      </c>
      <c r="B36" s="7">
        <v>46288</v>
      </c>
      <c r="C36" s="7" t="s">
        <v>245</v>
      </c>
      <c r="D36" s="7" t="s">
        <v>245</v>
      </c>
      <c r="E36" s="7" t="s">
        <v>245</v>
      </c>
      <c r="F36" s="7" t="s">
        <v>245</v>
      </c>
      <c r="G36" s="18"/>
    </row>
    <row r="37" spans="1:7" x14ac:dyDescent="0.2">
      <c r="A37" s="8" t="s">
        <v>45</v>
      </c>
      <c r="B37" s="7">
        <v>46706</v>
      </c>
      <c r="C37" s="7" t="s">
        <v>245</v>
      </c>
      <c r="D37" s="7" t="s">
        <v>245</v>
      </c>
      <c r="E37" s="7" t="s">
        <v>245</v>
      </c>
      <c r="F37" s="7" t="s">
        <v>245</v>
      </c>
      <c r="G37" s="18"/>
    </row>
    <row r="38" spans="1:7" ht="25.5" x14ac:dyDescent="0.2">
      <c r="A38" s="8" t="s">
        <v>318</v>
      </c>
      <c r="B38" s="7">
        <v>46707</v>
      </c>
      <c r="C38" s="7" t="s">
        <v>245</v>
      </c>
      <c r="D38" s="7" t="s">
        <v>245</v>
      </c>
      <c r="E38" s="7" t="s">
        <v>245</v>
      </c>
      <c r="F38" s="7" t="s">
        <v>245</v>
      </c>
      <c r="G38" s="18"/>
    </row>
    <row r="39" spans="1:7" ht="25.5" x14ac:dyDescent="0.2">
      <c r="A39" s="8" t="s">
        <v>280</v>
      </c>
      <c r="B39" s="7">
        <v>46710</v>
      </c>
      <c r="C39" s="7" t="s">
        <v>245</v>
      </c>
      <c r="D39" s="7" t="s">
        <v>245</v>
      </c>
      <c r="E39" s="7" t="s">
        <v>245</v>
      </c>
      <c r="F39" s="7" t="s">
        <v>245</v>
      </c>
      <c r="G39" s="18"/>
    </row>
    <row r="40" spans="1:7" ht="38.25" x14ac:dyDescent="0.2">
      <c r="A40" s="8" t="s">
        <v>281</v>
      </c>
      <c r="B40" s="35">
        <v>46712</v>
      </c>
      <c r="C40" s="7" t="s">
        <v>245</v>
      </c>
      <c r="D40" s="7" t="s">
        <v>245</v>
      </c>
      <c r="E40" s="7" t="s">
        <v>245</v>
      </c>
      <c r="F40" s="7" t="s">
        <v>245</v>
      </c>
      <c r="G40" s="18"/>
    </row>
    <row r="41" spans="1:7" x14ac:dyDescent="0.2">
      <c r="A41" s="32" t="s">
        <v>319</v>
      </c>
      <c r="B41" s="35">
        <v>46999</v>
      </c>
      <c r="C41" s="7" t="s">
        <v>245</v>
      </c>
      <c r="D41" s="7" t="s">
        <v>245</v>
      </c>
      <c r="E41" s="7" t="s">
        <v>245</v>
      </c>
      <c r="F41" s="7" t="s">
        <v>245</v>
      </c>
      <c r="G41" s="18"/>
    </row>
    <row r="42" spans="1:7" x14ac:dyDescent="0.2">
      <c r="A42" s="8" t="s">
        <v>46</v>
      </c>
      <c r="B42" s="7">
        <v>57300</v>
      </c>
      <c r="C42" s="7" t="s">
        <v>245</v>
      </c>
      <c r="D42" s="7" t="s">
        <v>245</v>
      </c>
      <c r="E42" s="7" t="s">
        <v>245</v>
      </c>
      <c r="F42" s="7" t="s">
        <v>245</v>
      </c>
      <c r="G42" s="18"/>
    </row>
    <row r="43" spans="1:7" ht="29.25" customHeight="1" x14ac:dyDescent="0.2">
      <c r="A43" s="8" t="s">
        <v>47</v>
      </c>
      <c r="B43" s="7">
        <v>57308</v>
      </c>
      <c r="C43" s="7" t="s">
        <v>245</v>
      </c>
      <c r="D43" s="7" t="s">
        <v>245</v>
      </c>
      <c r="E43" s="7" t="s">
        <v>245</v>
      </c>
      <c r="F43" s="7" t="s">
        <v>245</v>
      </c>
      <c r="G43" s="18"/>
    </row>
    <row r="44" spans="1:7" x14ac:dyDescent="0.2">
      <c r="A44" s="22" t="s">
        <v>251</v>
      </c>
      <c r="B44" s="28" t="s">
        <v>97</v>
      </c>
      <c r="C44" s="23">
        <f>SUM(C33:C43)</f>
        <v>0</v>
      </c>
      <c r="D44" s="23">
        <f>SUM(D33:D43)</f>
        <v>0</v>
      </c>
      <c r="E44" s="23">
        <f>SUM(E33:E43)</f>
        <v>0</v>
      </c>
      <c r="F44" s="23">
        <f>SUM(F33:F43)</f>
        <v>0</v>
      </c>
      <c r="G44" s="23">
        <f>SUM(C44:F44)</f>
        <v>0</v>
      </c>
    </row>
    <row r="45" spans="1:7" x14ac:dyDescent="0.2">
      <c r="A45" s="8"/>
      <c r="B45" s="7"/>
      <c r="C45" s="23"/>
      <c r="D45" s="23"/>
      <c r="E45" s="23"/>
      <c r="F45" s="23"/>
      <c r="G45" s="18"/>
    </row>
    <row r="46" spans="1:7" x14ac:dyDescent="0.2">
      <c r="A46" s="10" t="s">
        <v>11</v>
      </c>
      <c r="B46" s="27" t="s">
        <v>97</v>
      </c>
      <c r="C46" s="23">
        <f>SUM(C26:C30)+C44</f>
        <v>0</v>
      </c>
      <c r="D46" s="23">
        <f>SUM(D26:D30)+D44</f>
        <v>0</v>
      </c>
      <c r="E46" s="23">
        <f>SUM(E26:E30)+E44</f>
        <v>0</v>
      </c>
      <c r="F46" s="23">
        <f>SUM(F26:F30)+F44</f>
        <v>0</v>
      </c>
      <c r="G46" s="23">
        <f>SUM(C46:F46)</f>
        <v>0</v>
      </c>
    </row>
    <row r="47" spans="1:7" x14ac:dyDescent="0.2">
      <c r="A47" s="10"/>
      <c r="B47" s="12"/>
      <c r="C47" s="3"/>
      <c r="D47" s="3"/>
      <c r="E47" s="3"/>
      <c r="F47" s="3"/>
      <c r="G47" s="18"/>
    </row>
    <row r="48" spans="1:7" x14ac:dyDescent="0.2">
      <c r="A48" s="10"/>
      <c r="B48" s="48" t="s">
        <v>10</v>
      </c>
      <c r="C48" s="49" t="s">
        <v>94</v>
      </c>
      <c r="D48" s="49" t="s">
        <v>93</v>
      </c>
      <c r="E48" s="49" t="s">
        <v>95</v>
      </c>
      <c r="F48" s="49" t="s">
        <v>96</v>
      </c>
      <c r="G48" s="58" t="s">
        <v>8</v>
      </c>
    </row>
    <row r="49" spans="1:7" x14ac:dyDescent="0.2">
      <c r="A49" s="60" t="s">
        <v>28</v>
      </c>
      <c r="B49" s="13" t="s">
        <v>4</v>
      </c>
      <c r="C49" s="3" t="s">
        <v>15</v>
      </c>
      <c r="D49" s="3" t="s">
        <v>15</v>
      </c>
      <c r="E49" s="3" t="s">
        <v>15</v>
      </c>
      <c r="F49" s="3" t="s">
        <v>15</v>
      </c>
      <c r="G49" s="24" t="s">
        <v>97</v>
      </c>
    </row>
    <row r="50" spans="1:7" x14ac:dyDescent="0.2">
      <c r="A50" s="8" t="s">
        <v>86</v>
      </c>
      <c r="B50" s="7">
        <v>46750</v>
      </c>
      <c r="C50" s="7" t="s">
        <v>245</v>
      </c>
      <c r="D50" s="7" t="s">
        <v>245</v>
      </c>
      <c r="E50" s="7" t="s">
        <v>245</v>
      </c>
      <c r="F50" s="7" t="s">
        <v>245</v>
      </c>
      <c r="G50" s="18"/>
    </row>
    <row r="51" spans="1:7" x14ac:dyDescent="0.2">
      <c r="A51" s="8" t="s">
        <v>87</v>
      </c>
      <c r="B51" s="35">
        <v>46753</v>
      </c>
      <c r="C51" s="7" t="s">
        <v>245</v>
      </c>
      <c r="D51" s="7" t="s">
        <v>245</v>
      </c>
      <c r="E51" s="7" t="s">
        <v>245</v>
      </c>
      <c r="F51" s="7" t="s">
        <v>245</v>
      </c>
      <c r="G51" s="18"/>
    </row>
    <row r="52" spans="1:7" ht="18" customHeight="1" x14ac:dyDescent="0.2">
      <c r="A52" s="8" t="s">
        <v>89</v>
      </c>
      <c r="B52" s="7">
        <v>46760</v>
      </c>
      <c r="C52" s="7" t="s">
        <v>245</v>
      </c>
      <c r="D52" s="7" t="s">
        <v>245</v>
      </c>
      <c r="E52" s="7" t="s">
        <v>245</v>
      </c>
      <c r="F52" s="7" t="s">
        <v>245</v>
      </c>
      <c r="G52" s="18"/>
    </row>
    <row r="53" spans="1:7" ht="25.5" x14ac:dyDescent="0.2">
      <c r="A53" s="8" t="s">
        <v>90</v>
      </c>
      <c r="B53" s="7">
        <v>46761</v>
      </c>
      <c r="C53" s="7" t="s">
        <v>245</v>
      </c>
      <c r="D53" s="7" t="s">
        <v>245</v>
      </c>
      <c r="E53" s="7" t="s">
        <v>245</v>
      </c>
      <c r="F53" s="7" t="s">
        <v>245</v>
      </c>
      <c r="G53" s="18"/>
    </row>
    <row r="54" spans="1:7" ht="25.5" x14ac:dyDescent="0.2">
      <c r="A54" s="8" t="s">
        <v>91</v>
      </c>
      <c r="B54" s="7">
        <v>51715</v>
      </c>
      <c r="C54" s="7" t="s">
        <v>245</v>
      </c>
      <c r="D54" s="7" t="s">
        <v>245</v>
      </c>
      <c r="E54" s="7" t="s">
        <v>245</v>
      </c>
      <c r="F54" s="7" t="s">
        <v>245</v>
      </c>
      <c r="G54" s="18"/>
    </row>
    <row r="55" spans="1:7" ht="38.25" x14ac:dyDescent="0.2">
      <c r="A55" s="21" t="s">
        <v>259</v>
      </c>
      <c r="B55" s="7">
        <v>64561</v>
      </c>
      <c r="C55" s="7"/>
      <c r="D55" s="7"/>
      <c r="E55" s="7"/>
      <c r="F55" s="7"/>
      <c r="G55" s="18"/>
    </row>
    <row r="56" spans="1:7" ht="25.5" x14ac:dyDescent="0.2">
      <c r="A56" s="8" t="s">
        <v>92</v>
      </c>
      <c r="B56" s="7">
        <v>64581</v>
      </c>
      <c r="C56" s="7" t="s">
        <v>245</v>
      </c>
      <c r="D56" s="7" t="s">
        <v>245</v>
      </c>
      <c r="E56" s="7" t="s">
        <v>245</v>
      </c>
      <c r="F56" s="7" t="s">
        <v>245</v>
      </c>
      <c r="G56" s="18"/>
    </row>
    <row r="57" spans="1:7" ht="25.5" x14ac:dyDescent="0.2">
      <c r="A57" s="21" t="s">
        <v>260</v>
      </c>
      <c r="B57" s="7">
        <v>64590</v>
      </c>
      <c r="C57" s="7"/>
      <c r="D57" s="7"/>
      <c r="E57" s="7"/>
      <c r="F57" s="7"/>
      <c r="G57" s="18"/>
    </row>
    <row r="58" spans="1:7" x14ac:dyDescent="0.2">
      <c r="A58" s="10" t="s">
        <v>18</v>
      </c>
      <c r="B58" s="27" t="s">
        <v>97</v>
      </c>
      <c r="C58" s="23">
        <f>SUM(C50:C57)</f>
        <v>0</v>
      </c>
      <c r="D58" s="23">
        <f>SUM(D50:D57)</f>
        <v>0</v>
      </c>
      <c r="E58" s="23">
        <f>SUM(E50:E57)</f>
        <v>0</v>
      </c>
      <c r="F58" s="23">
        <f>SUM(F50:F57)</f>
        <v>0</v>
      </c>
      <c r="G58" s="23">
        <f>SUM(C58:F58)</f>
        <v>0</v>
      </c>
    </row>
    <row r="59" spans="1:7" x14ac:dyDescent="0.2">
      <c r="A59" s="10"/>
      <c r="B59" s="12"/>
      <c r="C59" s="3" t="s">
        <v>245</v>
      </c>
      <c r="D59" s="3" t="s">
        <v>245</v>
      </c>
      <c r="E59" s="3" t="s">
        <v>245</v>
      </c>
      <c r="F59" s="3" t="s">
        <v>245</v>
      </c>
      <c r="G59" s="18"/>
    </row>
    <row r="60" spans="1:7" x14ac:dyDescent="0.2">
      <c r="A60" s="10"/>
      <c r="B60" s="48" t="s">
        <v>10</v>
      </c>
      <c r="C60" s="49" t="s">
        <v>94</v>
      </c>
      <c r="D60" s="49" t="s">
        <v>93</v>
      </c>
      <c r="E60" s="49" t="s">
        <v>95</v>
      </c>
      <c r="F60" s="49" t="s">
        <v>96</v>
      </c>
      <c r="G60" s="58" t="s">
        <v>8</v>
      </c>
    </row>
    <row r="61" spans="1:7" x14ac:dyDescent="0.2">
      <c r="A61" s="59" t="s">
        <v>29</v>
      </c>
      <c r="B61" s="13" t="s">
        <v>4</v>
      </c>
      <c r="C61" s="3" t="s">
        <v>15</v>
      </c>
      <c r="D61" s="3" t="s">
        <v>15</v>
      </c>
      <c r="E61" s="3" t="s">
        <v>15</v>
      </c>
      <c r="F61" s="3" t="s">
        <v>15</v>
      </c>
      <c r="G61" s="24" t="s">
        <v>97</v>
      </c>
    </row>
    <row r="62" spans="1:7" x14ac:dyDescent="0.2">
      <c r="A62" s="8" t="s">
        <v>48</v>
      </c>
      <c r="B62" s="7">
        <v>46080</v>
      </c>
      <c r="C62" s="7" t="s">
        <v>245</v>
      </c>
      <c r="D62" s="7" t="s">
        <v>245</v>
      </c>
      <c r="E62" s="7" t="s">
        <v>245</v>
      </c>
      <c r="F62" s="7" t="s">
        <v>245</v>
      </c>
      <c r="G62" s="18"/>
    </row>
    <row r="63" spans="1:7" x14ac:dyDescent="0.2">
      <c r="A63" s="21" t="s">
        <v>77</v>
      </c>
      <c r="B63" s="7">
        <v>46200</v>
      </c>
      <c r="C63" s="7" t="s">
        <v>245</v>
      </c>
      <c r="D63" s="7" t="s">
        <v>245</v>
      </c>
      <c r="E63" s="7" t="s">
        <v>245</v>
      </c>
      <c r="F63" s="7" t="s">
        <v>245</v>
      </c>
      <c r="G63" s="18"/>
    </row>
    <row r="64" spans="1:7" x14ac:dyDescent="0.2">
      <c r="A64" s="10" t="s">
        <v>30</v>
      </c>
      <c r="B64" s="27" t="s">
        <v>97</v>
      </c>
      <c r="C64" s="23">
        <f>SUM(C62:C63)</f>
        <v>0</v>
      </c>
      <c r="D64" s="23">
        <f>SUM(D62:D63)</f>
        <v>0</v>
      </c>
      <c r="E64" s="23">
        <f>SUM(E62:E63)</f>
        <v>0</v>
      </c>
      <c r="F64" s="23">
        <f>SUM(F62:F63)</f>
        <v>0</v>
      </c>
      <c r="G64" s="23">
        <f>SUM(C64:F64)</f>
        <v>0</v>
      </c>
    </row>
    <row r="65" spans="1:7" x14ac:dyDescent="0.2">
      <c r="A65" s="10"/>
      <c r="B65" s="12"/>
      <c r="C65" s="3"/>
      <c r="D65" s="3"/>
      <c r="E65" s="3"/>
      <c r="F65" s="3"/>
      <c r="G65" s="18"/>
    </row>
    <row r="66" spans="1:7" x14ac:dyDescent="0.2">
      <c r="A66" s="10"/>
      <c r="B66" s="48" t="s">
        <v>10</v>
      </c>
      <c r="C66" s="49" t="s">
        <v>94</v>
      </c>
      <c r="D66" s="49" t="s">
        <v>93</v>
      </c>
      <c r="E66" s="49" t="s">
        <v>95</v>
      </c>
      <c r="F66" s="49" t="s">
        <v>96</v>
      </c>
      <c r="G66" s="58" t="s">
        <v>8</v>
      </c>
    </row>
    <row r="67" spans="1:7" x14ac:dyDescent="0.2">
      <c r="A67" s="61" t="s">
        <v>31</v>
      </c>
      <c r="B67" s="13" t="s">
        <v>4</v>
      </c>
      <c r="C67" s="3" t="s">
        <v>15</v>
      </c>
      <c r="D67" s="3" t="s">
        <v>15</v>
      </c>
      <c r="E67" s="3" t="s">
        <v>15</v>
      </c>
      <c r="F67" s="3" t="s">
        <v>15</v>
      </c>
      <c r="G67" s="24" t="s">
        <v>97</v>
      </c>
    </row>
    <row r="68" spans="1:7" ht="38.25" x14ac:dyDescent="0.2">
      <c r="A68" s="8" t="s">
        <v>308</v>
      </c>
      <c r="B68" s="7" t="s">
        <v>0</v>
      </c>
      <c r="C68" s="7" t="s">
        <v>245</v>
      </c>
      <c r="D68" s="7" t="s">
        <v>245</v>
      </c>
      <c r="E68" s="7" t="s">
        <v>245</v>
      </c>
      <c r="F68" s="7" t="s">
        <v>245</v>
      </c>
      <c r="G68" s="18"/>
    </row>
    <row r="69" spans="1:7" ht="25.5" x14ac:dyDescent="0.2">
      <c r="A69" s="8" t="s">
        <v>309</v>
      </c>
      <c r="B69" s="7">
        <v>45171</v>
      </c>
      <c r="C69" s="7" t="s">
        <v>245</v>
      </c>
      <c r="D69" s="7" t="s">
        <v>245</v>
      </c>
      <c r="E69" s="7" t="s">
        <v>245</v>
      </c>
      <c r="F69" s="7" t="s">
        <v>245</v>
      </c>
      <c r="G69" s="18"/>
    </row>
    <row r="70" spans="1:7" ht="25.5" x14ac:dyDescent="0.2">
      <c r="A70" s="8" t="s">
        <v>310</v>
      </c>
      <c r="B70" s="7">
        <v>45172</v>
      </c>
      <c r="C70" s="7" t="s">
        <v>245</v>
      </c>
      <c r="D70" s="7" t="s">
        <v>245</v>
      </c>
      <c r="E70" s="7" t="s">
        <v>245</v>
      </c>
      <c r="F70" s="7" t="s">
        <v>245</v>
      </c>
      <c r="G70" s="18"/>
    </row>
    <row r="71" spans="1:7" ht="38.25" x14ac:dyDescent="0.2">
      <c r="A71" s="8" t="s">
        <v>282</v>
      </c>
      <c r="B71" s="7">
        <v>45190</v>
      </c>
      <c r="C71" s="7" t="s">
        <v>245</v>
      </c>
      <c r="D71" s="7" t="s">
        <v>245</v>
      </c>
      <c r="E71" s="7" t="s">
        <v>245</v>
      </c>
      <c r="F71" s="7" t="s">
        <v>245</v>
      </c>
      <c r="G71" s="18"/>
    </row>
    <row r="72" spans="1:7" x14ac:dyDescent="0.2">
      <c r="A72" s="10" t="s">
        <v>19</v>
      </c>
      <c r="B72" s="27" t="s">
        <v>97</v>
      </c>
      <c r="C72" s="23">
        <f>SUM(C68:C71)</f>
        <v>0</v>
      </c>
      <c r="D72" s="23">
        <f>SUM(D68:D71)</f>
        <v>0</v>
      </c>
      <c r="E72" s="23">
        <f>SUM(E68:E71)</f>
        <v>0</v>
      </c>
      <c r="F72" s="23">
        <f>SUM(F68:F71)</f>
        <v>0</v>
      </c>
      <c r="G72" s="23">
        <f>SUM(C72:F72)</f>
        <v>0</v>
      </c>
    </row>
    <row r="73" spans="1:7" x14ac:dyDescent="0.2">
      <c r="A73" s="10"/>
      <c r="B73" s="12"/>
      <c r="C73" s="3"/>
      <c r="D73" s="3"/>
      <c r="E73" s="3"/>
      <c r="F73" s="3"/>
      <c r="G73" s="18"/>
    </row>
    <row r="74" spans="1:7" x14ac:dyDescent="0.2">
      <c r="A74" s="10"/>
      <c r="B74" s="48" t="s">
        <v>10</v>
      </c>
      <c r="C74" s="49" t="s">
        <v>94</v>
      </c>
      <c r="D74" s="49" t="s">
        <v>93</v>
      </c>
      <c r="E74" s="49" t="s">
        <v>95</v>
      </c>
      <c r="F74" s="49" t="s">
        <v>96</v>
      </c>
      <c r="G74" s="58" t="s">
        <v>8</v>
      </c>
    </row>
    <row r="75" spans="1:7" x14ac:dyDescent="0.2">
      <c r="A75" s="62" t="s">
        <v>85</v>
      </c>
      <c r="B75" s="13" t="s">
        <v>4</v>
      </c>
      <c r="C75" s="3" t="s">
        <v>15</v>
      </c>
      <c r="D75" s="3" t="s">
        <v>15</v>
      </c>
      <c r="E75" s="3" t="s">
        <v>15</v>
      </c>
      <c r="F75" s="3" t="s">
        <v>15</v>
      </c>
      <c r="G75" s="24" t="s">
        <v>97</v>
      </c>
    </row>
    <row r="76" spans="1:7" ht="26.25" customHeight="1" x14ac:dyDescent="0.2">
      <c r="A76" s="34" t="s">
        <v>256</v>
      </c>
      <c r="B76" s="7" t="s">
        <v>255</v>
      </c>
      <c r="C76" s="3"/>
      <c r="D76" s="3"/>
      <c r="E76" s="3"/>
      <c r="F76" s="3"/>
      <c r="G76" s="24"/>
    </row>
    <row r="77" spans="1:7" ht="38.25" x14ac:dyDescent="0.2">
      <c r="A77" s="38" t="s">
        <v>283</v>
      </c>
      <c r="B77" s="7">
        <v>10060</v>
      </c>
      <c r="C77" s="7" t="s">
        <v>245</v>
      </c>
      <c r="D77" s="7" t="s">
        <v>245</v>
      </c>
      <c r="E77" s="7" t="s">
        <v>245</v>
      </c>
      <c r="F77" s="7" t="s">
        <v>245</v>
      </c>
      <c r="G77" s="18"/>
    </row>
    <row r="78" spans="1:7" x14ac:dyDescent="0.2">
      <c r="A78" s="39" t="s">
        <v>58</v>
      </c>
      <c r="B78" s="7">
        <v>10080</v>
      </c>
      <c r="C78" s="7" t="s">
        <v>245</v>
      </c>
      <c r="D78" s="7" t="s">
        <v>245</v>
      </c>
      <c r="E78" s="7" t="s">
        <v>245</v>
      </c>
      <c r="F78" s="7" t="s">
        <v>245</v>
      </c>
      <c r="G78" s="18"/>
    </row>
    <row r="79" spans="1:7" x14ac:dyDescent="0.2">
      <c r="A79" s="37" t="s">
        <v>59</v>
      </c>
      <c r="B79" s="7">
        <v>10180</v>
      </c>
      <c r="C79" s="7" t="s">
        <v>245</v>
      </c>
      <c r="D79" s="7" t="s">
        <v>245</v>
      </c>
      <c r="E79" s="7" t="s">
        <v>245</v>
      </c>
      <c r="F79" s="7" t="s">
        <v>245</v>
      </c>
      <c r="G79" s="18"/>
    </row>
    <row r="80" spans="1:7" ht="25.5" x14ac:dyDescent="0.2">
      <c r="A80" s="37" t="s">
        <v>60</v>
      </c>
      <c r="B80" s="7">
        <v>11000</v>
      </c>
      <c r="C80" s="7" t="s">
        <v>245</v>
      </c>
      <c r="D80" s="7" t="s">
        <v>245</v>
      </c>
      <c r="E80" s="7" t="s">
        <v>245</v>
      </c>
      <c r="F80" s="7" t="s">
        <v>245</v>
      </c>
      <c r="G80" s="18"/>
    </row>
    <row r="81" spans="1:7" ht="38.25" x14ac:dyDescent="0.2">
      <c r="A81" s="37" t="s">
        <v>320</v>
      </c>
      <c r="B81" s="7">
        <v>11006</v>
      </c>
      <c r="C81" s="7" t="s">
        <v>245</v>
      </c>
      <c r="D81" s="7" t="s">
        <v>245</v>
      </c>
      <c r="E81" s="7" t="s">
        <v>245</v>
      </c>
      <c r="F81" s="7" t="s">
        <v>245</v>
      </c>
      <c r="G81" s="18"/>
    </row>
    <row r="82" spans="1:7" ht="25.5" x14ac:dyDescent="0.2">
      <c r="A82" s="37" t="s">
        <v>61</v>
      </c>
      <c r="B82" s="7">
        <v>11042</v>
      </c>
      <c r="C82" s="7" t="s">
        <v>245</v>
      </c>
      <c r="D82" s="7" t="s">
        <v>245</v>
      </c>
      <c r="E82" s="7" t="s">
        <v>245</v>
      </c>
      <c r="F82" s="7" t="s">
        <v>245</v>
      </c>
      <c r="G82" s="18"/>
    </row>
    <row r="83" spans="1:7" ht="38.25" x14ac:dyDescent="0.2">
      <c r="A83" s="38" t="s">
        <v>62</v>
      </c>
      <c r="B83" s="7">
        <v>11400</v>
      </c>
      <c r="C83" s="7" t="s">
        <v>245</v>
      </c>
      <c r="D83" s="7" t="s">
        <v>245</v>
      </c>
      <c r="E83" s="7" t="s">
        <v>245</v>
      </c>
      <c r="F83" s="7" t="s">
        <v>245</v>
      </c>
      <c r="G83" s="18"/>
    </row>
    <row r="84" spans="1:7" ht="38.25" x14ac:dyDescent="0.2">
      <c r="A84" s="38" t="s">
        <v>63</v>
      </c>
      <c r="B84" s="7">
        <v>11420</v>
      </c>
      <c r="C84" s="7" t="s">
        <v>245</v>
      </c>
      <c r="D84" s="7" t="s">
        <v>245</v>
      </c>
      <c r="E84" s="7" t="s">
        <v>245</v>
      </c>
      <c r="F84" s="7" t="s">
        <v>245</v>
      </c>
      <c r="G84" s="18"/>
    </row>
    <row r="85" spans="1:7" ht="25.5" x14ac:dyDescent="0.2">
      <c r="A85" s="38" t="s">
        <v>64</v>
      </c>
      <c r="B85" s="7">
        <v>11470</v>
      </c>
      <c r="C85" s="7" t="s">
        <v>245</v>
      </c>
      <c r="D85" s="7" t="s">
        <v>245</v>
      </c>
      <c r="E85" s="7" t="s">
        <v>245</v>
      </c>
      <c r="F85" s="7" t="s">
        <v>245</v>
      </c>
      <c r="G85" s="18"/>
    </row>
    <row r="86" spans="1:7" ht="25.5" x14ac:dyDescent="0.2">
      <c r="A86" s="38" t="s">
        <v>65</v>
      </c>
      <c r="B86" s="7">
        <v>11600</v>
      </c>
      <c r="C86" s="7" t="s">
        <v>245</v>
      </c>
      <c r="D86" s="7" t="s">
        <v>245</v>
      </c>
      <c r="E86" s="7" t="s">
        <v>245</v>
      </c>
      <c r="F86" s="7" t="s">
        <v>245</v>
      </c>
      <c r="G86" s="18"/>
    </row>
    <row r="87" spans="1:7" ht="25.5" x14ac:dyDescent="0.2">
      <c r="A87" s="38" t="s">
        <v>66</v>
      </c>
      <c r="B87" s="7">
        <v>11620</v>
      </c>
      <c r="C87" s="7" t="s">
        <v>245</v>
      </c>
      <c r="D87" s="7" t="s">
        <v>245</v>
      </c>
      <c r="E87" s="7" t="s">
        <v>245</v>
      </c>
      <c r="F87" s="7" t="s">
        <v>245</v>
      </c>
      <c r="G87" s="18"/>
    </row>
    <row r="88" spans="1:7" x14ac:dyDescent="0.2">
      <c r="A88" s="39" t="s">
        <v>67</v>
      </c>
      <c r="B88" s="7">
        <v>11770</v>
      </c>
      <c r="C88" s="7" t="s">
        <v>245</v>
      </c>
      <c r="D88" s="7" t="s">
        <v>245</v>
      </c>
      <c r="E88" s="7" t="s">
        <v>245</v>
      </c>
      <c r="F88" s="7" t="s">
        <v>245</v>
      </c>
      <c r="G88" s="18"/>
    </row>
    <row r="89" spans="1:7" x14ac:dyDescent="0.2">
      <c r="A89" s="40" t="s">
        <v>262</v>
      </c>
      <c r="B89" s="7">
        <v>11771</v>
      </c>
      <c r="C89" s="7"/>
      <c r="D89" s="7"/>
      <c r="E89" s="7"/>
      <c r="F89" s="7"/>
      <c r="G89" s="18"/>
    </row>
    <row r="90" spans="1:7" x14ac:dyDescent="0.2">
      <c r="A90" s="41" t="s">
        <v>263</v>
      </c>
      <c r="B90" s="7">
        <v>11772</v>
      </c>
      <c r="C90" s="7"/>
      <c r="D90" s="7"/>
      <c r="E90" s="7"/>
      <c r="F90" s="7"/>
      <c r="G90" s="18"/>
    </row>
    <row r="91" spans="1:7" ht="38.25" x14ac:dyDescent="0.2">
      <c r="A91" s="37" t="s">
        <v>68</v>
      </c>
      <c r="B91" s="7">
        <v>14040</v>
      </c>
      <c r="C91" s="7" t="s">
        <v>245</v>
      </c>
      <c r="D91" s="7" t="s">
        <v>245</v>
      </c>
      <c r="E91" s="7" t="s">
        <v>245</v>
      </c>
      <c r="F91" s="7" t="s">
        <v>245</v>
      </c>
      <c r="G91" s="18"/>
    </row>
    <row r="92" spans="1:7" ht="25.5" x14ac:dyDescent="0.2">
      <c r="A92" s="42" t="s">
        <v>284</v>
      </c>
      <c r="B92" s="7">
        <v>45100</v>
      </c>
      <c r="C92" s="7" t="s">
        <v>245</v>
      </c>
      <c r="D92" s="7" t="s">
        <v>245</v>
      </c>
      <c r="E92" s="7" t="s">
        <v>245</v>
      </c>
      <c r="F92" s="7" t="s">
        <v>245</v>
      </c>
      <c r="G92" s="18"/>
    </row>
    <row r="93" spans="1:7" x14ac:dyDescent="0.2">
      <c r="A93" s="42" t="s">
        <v>21</v>
      </c>
      <c r="B93" s="7">
        <v>45108</v>
      </c>
      <c r="C93" s="7" t="s">
        <v>245</v>
      </c>
      <c r="D93" s="7" t="s">
        <v>245</v>
      </c>
      <c r="E93" s="7" t="s">
        <v>245</v>
      </c>
      <c r="F93" s="7" t="s">
        <v>245</v>
      </c>
      <c r="G93" s="18"/>
    </row>
    <row r="94" spans="1:7" ht="25.5" x14ac:dyDescent="0.2">
      <c r="A94" s="37" t="s">
        <v>69</v>
      </c>
      <c r="B94" s="7">
        <v>45116</v>
      </c>
      <c r="C94" s="7" t="s">
        <v>245</v>
      </c>
      <c r="D94" s="7" t="s">
        <v>245</v>
      </c>
      <c r="E94" s="7" t="s">
        <v>245</v>
      </c>
      <c r="F94" s="7" t="s">
        <v>245</v>
      </c>
      <c r="G94" s="18"/>
    </row>
    <row r="95" spans="1:7" x14ac:dyDescent="0.2">
      <c r="A95" s="37" t="s">
        <v>70</v>
      </c>
      <c r="B95" s="7">
        <v>45123</v>
      </c>
      <c r="C95" s="7" t="s">
        <v>245</v>
      </c>
      <c r="D95" s="7" t="s">
        <v>245</v>
      </c>
      <c r="E95" s="7" t="s">
        <v>245</v>
      </c>
      <c r="F95" s="7" t="s">
        <v>245</v>
      </c>
      <c r="G95" s="18"/>
    </row>
    <row r="96" spans="1:7" x14ac:dyDescent="0.2">
      <c r="A96" s="37" t="s">
        <v>71</v>
      </c>
      <c r="B96" s="7">
        <v>45150</v>
      </c>
      <c r="C96" s="7" t="s">
        <v>245</v>
      </c>
      <c r="D96" s="7" t="s">
        <v>245</v>
      </c>
      <c r="E96" s="7" t="s">
        <v>245</v>
      </c>
      <c r="F96" s="7" t="s">
        <v>245</v>
      </c>
      <c r="G96" s="18"/>
    </row>
    <row r="97" spans="1:7" ht="25.5" x14ac:dyDescent="0.2">
      <c r="A97" s="37" t="s">
        <v>72</v>
      </c>
      <c r="B97" s="7">
        <v>45160</v>
      </c>
      <c r="C97" s="7" t="s">
        <v>245</v>
      </c>
      <c r="D97" s="7" t="s">
        <v>245</v>
      </c>
      <c r="E97" s="7" t="s">
        <v>245</v>
      </c>
      <c r="F97" s="7" t="s">
        <v>245</v>
      </c>
      <c r="G97" s="18"/>
    </row>
    <row r="98" spans="1:7" x14ac:dyDescent="0.2">
      <c r="A98" s="39" t="s">
        <v>73</v>
      </c>
      <c r="B98" s="7">
        <v>45500</v>
      </c>
      <c r="C98" s="7" t="s">
        <v>245</v>
      </c>
      <c r="D98" s="7" t="s">
        <v>245</v>
      </c>
      <c r="E98" s="7" t="s">
        <v>245</v>
      </c>
      <c r="F98" s="7" t="s">
        <v>245</v>
      </c>
      <c r="G98" s="18"/>
    </row>
    <row r="99" spans="1:7" x14ac:dyDescent="0.2">
      <c r="A99" s="42" t="s">
        <v>49</v>
      </c>
      <c r="B99" s="7">
        <v>45560</v>
      </c>
      <c r="C99" s="7" t="s">
        <v>245</v>
      </c>
      <c r="D99" s="7" t="s">
        <v>245</v>
      </c>
      <c r="E99" s="7" t="s">
        <v>245</v>
      </c>
      <c r="F99" s="7" t="s">
        <v>245</v>
      </c>
      <c r="G99" s="18"/>
    </row>
    <row r="100" spans="1:7" x14ac:dyDescent="0.2">
      <c r="A100" s="42" t="s">
        <v>321</v>
      </c>
      <c r="B100" s="7">
        <v>45562</v>
      </c>
      <c r="C100" s="7" t="s">
        <v>245</v>
      </c>
      <c r="D100" s="7" t="s">
        <v>245</v>
      </c>
      <c r="E100" s="7" t="s">
        <v>245</v>
      </c>
      <c r="F100" s="7" t="s">
        <v>245</v>
      </c>
      <c r="G100" s="18"/>
    </row>
    <row r="101" spans="1:7" ht="25.5" x14ac:dyDescent="0.2">
      <c r="A101" s="42" t="s">
        <v>264</v>
      </c>
      <c r="B101" s="35">
        <v>45563</v>
      </c>
      <c r="C101" s="7"/>
      <c r="D101" s="7"/>
      <c r="E101" s="7"/>
      <c r="F101" s="7"/>
      <c r="G101" s="18"/>
    </row>
    <row r="102" spans="1:7" ht="25.5" x14ac:dyDescent="0.2">
      <c r="A102" s="37" t="s">
        <v>74</v>
      </c>
      <c r="B102" s="7">
        <v>45905</v>
      </c>
      <c r="C102" s="7" t="s">
        <v>245</v>
      </c>
      <c r="D102" s="7" t="s">
        <v>245</v>
      </c>
      <c r="E102" s="7" t="s">
        <v>245</v>
      </c>
      <c r="F102" s="7" t="s">
        <v>245</v>
      </c>
      <c r="G102" s="18"/>
    </row>
    <row r="103" spans="1:7" ht="25.5" x14ac:dyDescent="0.2">
      <c r="A103" s="38" t="s">
        <v>75</v>
      </c>
      <c r="B103" s="7">
        <v>45910</v>
      </c>
      <c r="C103" s="7" t="s">
        <v>245</v>
      </c>
      <c r="D103" s="7" t="s">
        <v>245</v>
      </c>
      <c r="E103" s="7" t="s">
        <v>245</v>
      </c>
      <c r="F103" s="7" t="s">
        <v>245</v>
      </c>
      <c r="G103" s="18"/>
    </row>
    <row r="104" spans="1:7" ht="25.5" x14ac:dyDescent="0.2">
      <c r="A104" s="42" t="s">
        <v>50</v>
      </c>
      <c r="B104" s="7">
        <v>45915</v>
      </c>
      <c r="C104" s="7" t="s">
        <v>245</v>
      </c>
      <c r="D104" s="7" t="s">
        <v>245</v>
      </c>
      <c r="E104" s="7" t="s">
        <v>245</v>
      </c>
      <c r="F104" s="7" t="s">
        <v>245</v>
      </c>
      <c r="G104" s="18"/>
    </row>
    <row r="105" spans="1:7" ht="25.5" x14ac:dyDescent="0.2">
      <c r="A105" s="42" t="s">
        <v>51</v>
      </c>
      <c r="B105" s="7">
        <v>45990</v>
      </c>
      <c r="C105" s="7" t="s">
        <v>245</v>
      </c>
      <c r="D105" s="7" t="s">
        <v>245</v>
      </c>
      <c r="E105" s="7" t="s">
        <v>245</v>
      </c>
      <c r="F105" s="7" t="s">
        <v>245</v>
      </c>
      <c r="G105" s="18"/>
    </row>
    <row r="106" spans="1:7" x14ac:dyDescent="0.2">
      <c r="A106" s="42" t="s">
        <v>7</v>
      </c>
      <c r="B106" s="7">
        <v>45999</v>
      </c>
      <c r="C106" s="7" t="s">
        <v>245</v>
      </c>
      <c r="D106" s="7" t="s">
        <v>245</v>
      </c>
      <c r="E106" s="7" t="s">
        <v>245</v>
      </c>
      <c r="F106" s="7" t="s">
        <v>245</v>
      </c>
      <c r="G106" s="18"/>
    </row>
    <row r="107" spans="1:7" x14ac:dyDescent="0.2">
      <c r="A107" s="42" t="s">
        <v>52</v>
      </c>
      <c r="B107" s="7">
        <v>46030</v>
      </c>
      <c r="C107" s="7" t="s">
        <v>245</v>
      </c>
      <c r="D107" s="7" t="s">
        <v>245</v>
      </c>
      <c r="E107" s="7" t="s">
        <v>245</v>
      </c>
      <c r="F107" s="7" t="s">
        <v>245</v>
      </c>
      <c r="G107" s="18"/>
    </row>
    <row r="108" spans="1:7" ht="25.5" x14ac:dyDescent="0.2">
      <c r="A108" s="42" t="s">
        <v>76</v>
      </c>
      <c r="B108" s="7">
        <v>46040</v>
      </c>
      <c r="C108" s="7" t="s">
        <v>245</v>
      </c>
      <c r="D108" s="7" t="s">
        <v>245</v>
      </c>
      <c r="E108" s="7" t="s">
        <v>245</v>
      </c>
      <c r="F108" s="7" t="s">
        <v>245</v>
      </c>
      <c r="G108" s="18"/>
    </row>
    <row r="109" spans="1:7" ht="25.5" x14ac:dyDescent="0.2">
      <c r="A109" s="37" t="s">
        <v>53</v>
      </c>
      <c r="B109" s="7">
        <v>46045</v>
      </c>
      <c r="C109" s="7" t="s">
        <v>245</v>
      </c>
      <c r="D109" s="7" t="s">
        <v>245</v>
      </c>
      <c r="E109" s="7" t="s">
        <v>245</v>
      </c>
      <c r="F109" s="7" t="s">
        <v>245</v>
      </c>
      <c r="G109" s="18"/>
    </row>
    <row r="110" spans="1:7" x14ac:dyDescent="0.2">
      <c r="A110" s="42" t="s">
        <v>54</v>
      </c>
      <c r="B110" s="7">
        <v>46220</v>
      </c>
      <c r="C110" s="7" t="s">
        <v>245</v>
      </c>
      <c r="D110" s="7" t="s">
        <v>245</v>
      </c>
      <c r="E110" s="7" t="s">
        <v>245</v>
      </c>
      <c r="F110" s="7" t="s">
        <v>245</v>
      </c>
      <c r="G110" s="18"/>
    </row>
    <row r="111" spans="1:7" x14ac:dyDescent="0.2">
      <c r="A111" s="42" t="s">
        <v>78</v>
      </c>
      <c r="B111" s="7">
        <v>46505</v>
      </c>
      <c r="C111" s="7" t="s">
        <v>245</v>
      </c>
      <c r="D111" s="7" t="s">
        <v>245</v>
      </c>
      <c r="E111" s="7" t="s">
        <v>245</v>
      </c>
      <c r="F111" s="7" t="s">
        <v>245</v>
      </c>
      <c r="G111" s="18"/>
    </row>
    <row r="112" spans="1:7" x14ac:dyDescent="0.2">
      <c r="A112" s="39" t="s">
        <v>79</v>
      </c>
      <c r="B112" s="7">
        <v>46700</v>
      </c>
      <c r="C112" s="7" t="s">
        <v>245</v>
      </c>
      <c r="D112" s="7" t="s">
        <v>245</v>
      </c>
      <c r="E112" s="7" t="s">
        <v>245</v>
      </c>
      <c r="F112" s="7" t="s">
        <v>245</v>
      </c>
      <c r="G112" s="18"/>
    </row>
    <row r="113" spans="1:7" ht="25.5" x14ac:dyDescent="0.2">
      <c r="A113" s="37" t="s">
        <v>80</v>
      </c>
      <c r="B113" s="7">
        <v>46730</v>
      </c>
      <c r="C113" s="7" t="s">
        <v>245</v>
      </c>
      <c r="D113" s="7" t="s">
        <v>245</v>
      </c>
      <c r="E113" s="7" t="s">
        <v>245</v>
      </c>
      <c r="F113" s="7" t="s">
        <v>245</v>
      </c>
      <c r="G113" s="18"/>
    </row>
    <row r="114" spans="1:7" ht="25.5" x14ac:dyDescent="0.2">
      <c r="A114" s="37" t="s">
        <v>81</v>
      </c>
      <c r="B114" s="7">
        <v>46740</v>
      </c>
      <c r="C114" s="7" t="s">
        <v>245</v>
      </c>
      <c r="D114" s="7" t="s">
        <v>245</v>
      </c>
      <c r="E114" s="7" t="s">
        <v>245</v>
      </c>
      <c r="F114" s="7" t="s">
        <v>245</v>
      </c>
      <c r="G114" s="18"/>
    </row>
    <row r="115" spans="1:7" ht="25.5" x14ac:dyDescent="0.2">
      <c r="A115" s="38" t="s">
        <v>82</v>
      </c>
      <c r="B115" s="7">
        <v>46744</v>
      </c>
      <c r="C115" s="7" t="s">
        <v>245</v>
      </c>
      <c r="D115" s="7" t="s">
        <v>245</v>
      </c>
      <c r="E115" s="7" t="s">
        <v>245</v>
      </c>
      <c r="F115" s="7" t="s">
        <v>245</v>
      </c>
      <c r="G115" s="18"/>
    </row>
    <row r="116" spans="1:7" ht="25.5" x14ac:dyDescent="0.2">
      <c r="A116" s="38" t="s">
        <v>322</v>
      </c>
      <c r="B116" s="7">
        <v>46746</v>
      </c>
      <c r="C116" s="7" t="s">
        <v>245</v>
      </c>
      <c r="D116" s="7" t="s">
        <v>245</v>
      </c>
      <c r="E116" s="7" t="s">
        <v>245</v>
      </c>
      <c r="F116" s="7" t="s">
        <v>245</v>
      </c>
      <c r="G116" s="18"/>
    </row>
    <row r="117" spans="1:7" x14ac:dyDescent="0.2">
      <c r="A117" s="42" t="s">
        <v>88</v>
      </c>
      <c r="B117" s="7">
        <v>46754</v>
      </c>
      <c r="C117" s="7" t="s">
        <v>245</v>
      </c>
      <c r="D117" s="7" t="s">
        <v>245</v>
      </c>
      <c r="E117" s="7" t="s">
        <v>245</v>
      </c>
      <c r="F117" s="7" t="s">
        <v>245</v>
      </c>
      <c r="G117" s="18"/>
    </row>
    <row r="118" spans="1:7" ht="25.5" x14ac:dyDescent="0.2">
      <c r="A118" s="42" t="s">
        <v>285</v>
      </c>
      <c r="B118" s="7">
        <v>46900</v>
      </c>
      <c r="C118" s="7" t="s">
        <v>245</v>
      </c>
      <c r="D118" s="7" t="s">
        <v>245</v>
      </c>
      <c r="E118" s="7" t="s">
        <v>245</v>
      </c>
      <c r="F118" s="7" t="s">
        <v>245</v>
      </c>
      <c r="G118" s="18"/>
    </row>
    <row r="119" spans="1:7" ht="38.25" x14ac:dyDescent="0.2">
      <c r="A119" s="42" t="s">
        <v>286</v>
      </c>
      <c r="B119" s="7">
        <v>46924</v>
      </c>
      <c r="C119" s="7" t="s">
        <v>245</v>
      </c>
      <c r="D119" s="7" t="s">
        <v>245</v>
      </c>
      <c r="E119" s="7" t="s">
        <v>245</v>
      </c>
      <c r="F119" s="7" t="s">
        <v>245</v>
      </c>
      <c r="G119" s="18"/>
    </row>
    <row r="120" spans="1:7" ht="25.5" x14ac:dyDescent="0.2">
      <c r="A120" s="38" t="s">
        <v>83</v>
      </c>
      <c r="B120" s="7">
        <v>46940</v>
      </c>
      <c r="C120" s="7" t="s">
        <v>245</v>
      </c>
      <c r="D120" s="7" t="s">
        <v>245</v>
      </c>
      <c r="E120" s="7" t="s">
        <v>245</v>
      </c>
      <c r="F120" s="7" t="s">
        <v>245</v>
      </c>
      <c r="G120" s="18"/>
    </row>
    <row r="121" spans="1:7" x14ac:dyDescent="0.2">
      <c r="A121" s="42" t="s">
        <v>3</v>
      </c>
      <c r="B121" s="35">
        <v>46999</v>
      </c>
      <c r="C121" s="7" t="s">
        <v>245</v>
      </c>
      <c r="D121" s="7" t="s">
        <v>245</v>
      </c>
      <c r="E121" s="7" t="s">
        <v>245</v>
      </c>
      <c r="F121" s="7" t="s">
        <v>245</v>
      </c>
      <c r="G121" s="18"/>
    </row>
    <row r="122" spans="1:7" x14ac:dyDescent="0.2">
      <c r="A122" s="42" t="s">
        <v>55</v>
      </c>
      <c r="B122" s="35">
        <v>49215</v>
      </c>
      <c r="C122" s="7" t="s">
        <v>245</v>
      </c>
      <c r="D122" s="7" t="s">
        <v>245</v>
      </c>
      <c r="E122" s="7" t="s">
        <v>245</v>
      </c>
      <c r="F122" s="7" t="s">
        <v>245</v>
      </c>
      <c r="G122" s="18"/>
    </row>
    <row r="123" spans="1:7" x14ac:dyDescent="0.2">
      <c r="A123" s="11" t="s">
        <v>84</v>
      </c>
      <c r="B123" s="27" t="s">
        <v>97</v>
      </c>
      <c r="C123" s="23">
        <f>SUM(C76:C122)</f>
        <v>0</v>
      </c>
      <c r="D123" s="23">
        <f>SUM(D76:D122)</f>
        <v>0</v>
      </c>
      <c r="E123" s="23">
        <f>SUM(E76:E122)</f>
        <v>0</v>
      </c>
      <c r="F123" s="23">
        <f>SUM(F76:F122)</f>
        <v>0</v>
      </c>
      <c r="G123" s="23">
        <f>SUM(C123:F123)</f>
        <v>0</v>
      </c>
    </row>
    <row r="124" spans="1:7" x14ac:dyDescent="0.2">
      <c r="A124" s="11"/>
      <c r="B124" s="12"/>
      <c r="C124" s="3" t="s">
        <v>245</v>
      </c>
      <c r="D124" s="3" t="s">
        <v>245</v>
      </c>
      <c r="E124" s="3" t="s">
        <v>245</v>
      </c>
      <c r="F124" s="3" t="s">
        <v>245</v>
      </c>
      <c r="G124" s="18"/>
    </row>
    <row r="125" spans="1:7" x14ac:dyDescent="0.2">
      <c r="A125" s="11" t="s">
        <v>17</v>
      </c>
      <c r="B125" s="27" t="s">
        <v>97</v>
      </c>
      <c r="C125" s="23">
        <f>SUM(C21,C26,C27,C30,C44,C58,C64,C72,C76:C120,C122)</f>
        <v>0</v>
      </c>
      <c r="D125" s="23">
        <f>SUM(D21,D26,D27,D30,D44,D58,D64,D72,D76:D120,D122)</f>
        <v>0</v>
      </c>
      <c r="E125" s="23">
        <f>SUM(E21,E26,E27,E30,E44,E58,E64,E72,E76:E120,E122)</f>
        <v>0</v>
      </c>
      <c r="F125" s="23">
        <f>SUM(F21,F26,F27,F30,F44,F58,F64,F72,F76:F120,F122)</f>
        <v>0</v>
      </c>
      <c r="G125" s="23">
        <f>SUM(C125:F125)</f>
        <v>0</v>
      </c>
    </row>
    <row r="126" spans="1:7" x14ac:dyDescent="0.2">
      <c r="A126" s="11"/>
      <c r="B126" s="13"/>
      <c r="C126" s="3"/>
      <c r="D126" s="3"/>
      <c r="E126" s="3"/>
      <c r="F126" s="3"/>
      <c r="G126" s="18"/>
    </row>
    <row r="127" spans="1:7" ht="27" customHeight="1" x14ac:dyDescent="0.2">
      <c r="A127" s="52" t="s">
        <v>26</v>
      </c>
      <c r="B127" s="64"/>
      <c r="C127" s="54"/>
      <c r="D127" s="54"/>
      <c r="E127" s="54"/>
      <c r="F127" s="54"/>
      <c r="G127" s="55"/>
    </row>
    <row r="128" spans="1:7" x14ac:dyDescent="0.2">
      <c r="A128" s="19"/>
      <c r="B128" s="48" t="s">
        <v>10</v>
      </c>
      <c r="C128" s="49" t="s">
        <v>94</v>
      </c>
      <c r="D128" s="49" t="s">
        <v>93</v>
      </c>
      <c r="E128" s="49" t="s">
        <v>95</v>
      </c>
      <c r="F128" s="49" t="s">
        <v>96</v>
      </c>
      <c r="G128" s="58" t="s">
        <v>8</v>
      </c>
    </row>
    <row r="129" spans="1:7" x14ac:dyDescent="0.2">
      <c r="A129" s="61" t="s">
        <v>13</v>
      </c>
      <c r="B129" s="3" t="s">
        <v>4</v>
      </c>
      <c r="C129" s="3" t="s">
        <v>15</v>
      </c>
      <c r="D129" s="3" t="s">
        <v>15</v>
      </c>
      <c r="E129" s="3" t="s">
        <v>15</v>
      </c>
      <c r="F129" s="3" t="s">
        <v>15</v>
      </c>
      <c r="G129" s="24" t="s">
        <v>97</v>
      </c>
    </row>
    <row r="130" spans="1:7" x14ac:dyDescent="0.2">
      <c r="A130" s="42" t="s">
        <v>98</v>
      </c>
      <c r="B130" s="7">
        <v>44140</v>
      </c>
      <c r="C130" s="7" t="s">
        <v>245</v>
      </c>
      <c r="D130" s="7" t="s">
        <v>245</v>
      </c>
      <c r="E130" s="7" t="s">
        <v>245</v>
      </c>
      <c r="F130" s="7" t="s">
        <v>245</v>
      </c>
      <c r="G130" s="18"/>
    </row>
    <row r="131" spans="1:7" x14ac:dyDescent="0.2">
      <c r="A131" s="42" t="s">
        <v>99</v>
      </c>
      <c r="B131" s="7">
        <v>44141</v>
      </c>
      <c r="C131" s="7" t="s">
        <v>245</v>
      </c>
      <c r="D131" s="7" t="s">
        <v>245</v>
      </c>
      <c r="E131" s="7" t="s">
        <v>245</v>
      </c>
      <c r="F131" s="7" t="s">
        <v>245</v>
      </c>
      <c r="G131" s="18"/>
    </row>
    <row r="132" spans="1:7" ht="25.5" x14ac:dyDescent="0.2">
      <c r="A132" s="42" t="s">
        <v>100</v>
      </c>
      <c r="B132" s="7">
        <v>44143</v>
      </c>
      <c r="C132" s="7" t="s">
        <v>245</v>
      </c>
      <c r="D132" s="7" t="s">
        <v>245</v>
      </c>
      <c r="E132" s="7" t="s">
        <v>245</v>
      </c>
      <c r="F132" s="7" t="s">
        <v>245</v>
      </c>
      <c r="G132" s="18"/>
    </row>
    <row r="133" spans="1:7" ht="25.5" x14ac:dyDescent="0.2">
      <c r="A133" s="42" t="s">
        <v>101</v>
      </c>
      <c r="B133" s="7">
        <v>44144</v>
      </c>
      <c r="C133" s="7" t="s">
        <v>245</v>
      </c>
      <c r="D133" s="7" t="s">
        <v>245</v>
      </c>
      <c r="E133" s="7" t="s">
        <v>245</v>
      </c>
      <c r="F133" s="7" t="s">
        <v>245</v>
      </c>
      <c r="G133" s="18"/>
    </row>
    <row r="134" spans="1:7" ht="25.5" x14ac:dyDescent="0.2">
      <c r="A134" s="42" t="s">
        <v>102</v>
      </c>
      <c r="B134" s="7">
        <v>44150</v>
      </c>
      <c r="C134" s="7" t="s">
        <v>245</v>
      </c>
      <c r="D134" s="7" t="s">
        <v>245</v>
      </c>
      <c r="E134" s="7" t="s">
        <v>245</v>
      </c>
      <c r="F134" s="7" t="s">
        <v>245</v>
      </c>
      <c r="G134" s="18"/>
    </row>
    <row r="135" spans="1:7" ht="25.5" x14ac:dyDescent="0.2">
      <c r="A135" s="42" t="s">
        <v>103</v>
      </c>
      <c r="B135" s="7">
        <v>44151</v>
      </c>
      <c r="C135" s="7" t="s">
        <v>245</v>
      </c>
      <c r="D135" s="7" t="s">
        <v>245</v>
      </c>
      <c r="E135" s="7" t="s">
        <v>245</v>
      </c>
      <c r="F135" s="7" t="s">
        <v>245</v>
      </c>
      <c r="G135" s="18"/>
    </row>
    <row r="136" spans="1:7" ht="25.5" x14ac:dyDescent="0.2">
      <c r="A136" s="42" t="s">
        <v>104</v>
      </c>
      <c r="B136" s="7">
        <v>44160</v>
      </c>
      <c r="C136" s="7" t="s">
        <v>245</v>
      </c>
      <c r="D136" s="7" t="s">
        <v>245</v>
      </c>
      <c r="E136" s="7" t="s">
        <v>245</v>
      </c>
      <c r="F136" s="7" t="s">
        <v>245</v>
      </c>
      <c r="G136" s="18"/>
    </row>
    <row r="137" spans="1:7" x14ac:dyDescent="0.2">
      <c r="A137" s="42" t="s">
        <v>105</v>
      </c>
      <c r="B137" s="35">
        <v>44204</v>
      </c>
      <c r="C137" s="7" t="s">
        <v>245</v>
      </c>
      <c r="D137" s="7" t="s">
        <v>245</v>
      </c>
      <c r="E137" s="7" t="s">
        <v>245</v>
      </c>
      <c r="F137" s="7" t="s">
        <v>245</v>
      </c>
      <c r="G137" s="18"/>
    </row>
    <row r="138" spans="1:7" ht="25.5" x14ac:dyDescent="0.2">
      <c r="A138" s="42" t="s">
        <v>106</v>
      </c>
      <c r="B138" s="35">
        <v>44205</v>
      </c>
      <c r="C138" s="7" t="s">
        <v>245</v>
      </c>
      <c r="D138" s="7" t="s">
        <v>245</v>
      </c>
      <c r="E138" s="7" t="s">
        <v>245</v>
      </c>
      <c r="F138" s="7" t="s">
        <v>245</v>
      </c>
      <c r="G138" s="18"/>
    </row>
    <row r="139" spans="1:7" ht="25.5" x14ac:dyDescent="0.2">
      <c r="A139" s="42" t="s">
        <v>107</v>
      </c>
      <c r="B139" s="35">
        <v>44206</v>
      </c>
      <c r="C139" s="7" t="s">
        <v>245</v>
      </c>
      <c r="D139" s="7" t="s">
        <v>245</v>
      </c>
      <c r="E139" s="7" t="s">
        <v>245</v>
      </c>
      <c r="F139" s="7" t="s">
        <v>245</v>
      </c>
      <c r="G139" s="18"/>
    </row>
    <row r="140" spans="1:7" ht="25.5" x14ac:dyDescent="0.2">
      <c r="A140" s="42" t="s">
        <v>108</v>
      </c>
      <c r="B140" s="35">
        <v>44210</v>
      </c>
      <c r="C140" s="7" t="s">
        <v>245</v>
      </c>
      <c r="D140" s="7" t="s">
        <v>245</v>
      </c>
      <c r="E140" s="7" t="s">
        <v>245</v>
      </c>
      <c r="F140" s="7" t="s">
        <v>245</v>
      </c>
      <c r="G140" s="18"/>
    </row>
    <row r="141" spans="1:7" ht="25.5" x14ac:dyDescent="0.2">
      <c r="A141" s="42" t="s">
        <v>109</v>
      </c>
      <c r="B141" s="35">
        <v>44227</v>
      </c>
      <c r="C141" s="7" t="s">
        <v>245</v>
      </c>
      <c r="D141" s="7" t="s">
        <v>245</v>
      </c>
      <c r="E141" s="7" t="s">
        <v>245</v>
      </c>
      <c r="F141" s="7" t="s">
        <v>245</v>
      </c>
      <c r="G141" s="18"/>
    </row>
    <row r="142" spans="1:7" ht="25.5" x14ac:dyDescent="0.2">
      <c r="A142" s="42" t="s">
        <v>110</v>
      </c>
      <c r="B142" s="35">
        <v>44625</v>
      </c>
      <c r="C142" s="7" t="s">
        <v>245</v>
      </c>
      <c r="D142" s="7" t="s">
        <v>245</v>
      </c>
      <c r="E142" s="7" t="s">
        <v>245</v>
      </c>
      <c r="F142" s="7" t="s">
        <v>245</v>
      </c>
      <c r="G142" s="18"/>
    </row>
    <row r="143" spans="1:7" ht="38.25" x14ac:dyDescent="0.2">
      <c r="A143" s="42" t="s">
        <v>287</v>
      </c>
      <c r="B143" s="35">
        <v>44626</v>
      </c>
      <c r="C143" s="7" t="s">
        <v>245</v>
      </c>
      <c r="D143" s="7" t="s">
        <v>245</v>
      </c>
      <c r="E143" s="7" t="s">
        <v>245</v>
      </c>
      <c r="F143" s="7" t="s">
        <v>245</v>
      </c>
      <c r="G143" s="18"/>
    </row>
    <row r="144" spans="1:7" ht="25.5" x14ac:dyDescent="0.2">
      <c r="A144" s="42" t="s">
        <v>111</v>
      </c>
      <c r="B144" s="35">
        <v>45402</v>
      </c>
      <c r="C144" s="7" t="s">
        <v>245</v>
      </c>
      <c r="D144" s="7" t="s">
        <v>245</v>
      </c>
      <c r="E144" s="7" t="s">
        <v>245</v>
      </c>
      <c r="F144" s="7" t="s">
        <v>245</v>
      </c>
      <c r="G144" s="18"/>
    </row>
    <row r="145" spans="1:7" ht="25.5" x14ac:dyDescent="0.2">
      <c r="A145" s="42" t="s">
        <v>288</v>
      </c>
      <c r="B145" s="35">
        <v>45550</v>
      </c>
      <c r="C145" s="7" t="s">
        <v>245</v>
      </c>
      <c r="D145" s="7" t="s">
        <v>245</v>
      </c>
      <c r="E145" s="7" t="s">
        <v>245</v>
      </c>
      <c r="F145" s="7" t="s">
        <v>245</v>
      </c>
      <c r="G145" s="18"/>
    </row>
    <row r="146" spans="1:7" x14ac:dyDescent="0.2">
      <c r="A146" s="10" t="s">
        <v>114</v>
      </c>
      <c r="B146" s="27" t="s">
        <v>97</v>
      </c>
      <c r="C146" s="23">
        <f>SUM(C130:C145)</f>
        <v>0</v>
      </c>
      <c r="D146" s="23">
        <f>SUM(D130:D145)</f>
        <v>0</v>
      </c>
      <c r="E146" s="23">
        <f>SUM(E130:E145)</f>
        <v>0</v>
      </c>
      <c r="F146" s="23">
        <f>SUM(F130:F145)</f>
        <v>0</v>
      </c>
      <c r="G146" s="23">
        <f>SUM(C146:F146)</f>
        <v>0</v>
      </c>
    </row>
    <row r="147" spans="1:7" x14ac:dyDescent="0.2">
      <c r="A147" s="10"/>
      <c r="B147" s="12"/>
      <c r="C147" s="3"/>
      <c r="D147" s="3"/>
      <c r="E147" s="3"/>
      <c r="F147" s="3"/>
      <c r="G147" s="18"/>
    </row>
    <row r="148" spans="1:7" x14ac:dyDescent="0.2">
      <c r="A148" s="10"/>
      <c r="B148" s="48" t="s">
        <v>10</v>
      </c>
      <c r="C148" s="49" t="s">
        <v>94</v>
      </c>
      <c r="D148" s="49" t="s">
        <v>93</v>
      </c>
      <c r="E148" s="49" t="s">
        <v>95</v>
      </c>
      <c r="F148" s="49" t="s">
        <v>96</v>
      </c>
      <c r="G148" s="58" t="s">
        <v>8</v>
      </c>
    </row>
    <row r="149" spans="1:7" x14ac:dyDescent="0.2">
      <c r="A149" s="61" t="s">
        <v>112</v>
      </c>
      <c r="B149" s="3" t="s">
        <v>4</v>
      </c>
      <c r="C149" s="3" t="s">
        <v>15</v>
      </c>
      <c r="D149" s="3" t="s">
        <v>15</v>
      </c>
      <c r="E149" s="3" t="s">
        <v>15</v>
      </c>
      <c r="F149" s="3" t="s">
        <v>15</v>
      </c>
      <c r="G149" s="24" t="s">
        <v>97</v>
      </c>
    </row>
    <row r="150" spans="1:7" x14ac:dyDescent="0.2">
      <c r="A150" s="31" t="s">
        <v>147</v>
      </c>
      <c r="B150" s="35">
        <v>44187</v>
      </c>
      <c r="C150" s="7" t="s">
        <v>245</v>
      </c>
      <c r="D150" s="7" t="s">
        <v>245</v>
      </c>
      <c r="E150" s="7" t="s">
        <v>245</v>
      </c>
      <c r="F150" s="7" t="s">
        <v>245</v>
      </c>
      <c r="G150" s="18"/>
    </row>
    <row r="151" spans="1:7" x14ac:dyDescent="0.2">
      <c r="A151" s="31" t="s">
        <v>323</v>
      </c>
      <c r="B151" s="35">
        <v>44188</v>
      </c>
      <c r="C151" s="7" t="s">
        <v>245</v>
      </c>
      <c r="D151" s="7" t="s">
        <v>245</v>
      </c>
      <c r="E151" s="7" t="s">
        <v>245</v>
      </c>
      <c r="F151" s="7" t="s">
        <v>245</v>
      </c>
      <c r="G151" s="18"/>
    </row>
    <row r="152" spans="1:7" ht="25.5" x14ac:dyDescent="0.2">
      <c r="A152" s="8" t="s">
        <v>165</v>
      </c>
      <c r="B152" s="35">
        <v>44202</v>
      </c>
      <c r="C152" s="7" t="s">
        <v>245</v>
      </c>
      <c r="D152" s="7" t="s">
        <v>245</v>
      </c>
      <c r="E152" s="7" t="s">
        <v>245</v>
      </c>
      <c r="F152" s="7" t="s">
        <v>245</v>
      </c>
      <c r="G152" s="18"/>
    </row>
    <row r="153" spans="1:7" x14ac:dyDescent="0.2">
      <c r="A153" s="8" t="s">
        <v>105</v>
      </c>
      <c r="B153" s="35">
        <v>44204</v>
      </c>
      <c r="C153" s="7" t="s">
        <v>245</v>
      </c>
      <c r="D153" s="7" t="s">
        <v>245</v>
      </c>
      <c r="E153" s="7" t="s">
        <v>245</v>
      </c>
      <c r="F153" s="7" t="s">
        <v>245</v>
      </c>
      <c r="G153" s="18"/>
    </row>
    <row r="154" spans="1:7" ht="25.5" x14ac:dyDescent="0.2">
      <c r="A154" s="8" t="s">
        <v>106</v>
      </c>
      <c r="B154" s="35">
        <v>44205</v>
      </c>
      <c r="C154" s="7" t="s">
        <v>245</v>
      </c>
      <c r="D154" s="7" t="s">
        <v>245</v>
      </c>
      <c r="E154" s="7" t="s">
        <v>245</v>
      </c>
      <c r="F154" s="7" t="s">
        <v>245</v>
      </c>
      <c r="G154" s="18"/>
    </row>
    <row r="155" spans="1:7" ht="25.5" x14ac:dyDescent="0.2">
      <c r="A155" s="8" t="s">
        <v>107</v>
      </c>
      <c r="B155" s="35">
        <v>44206</v>
      </c>
      <c r="C155" s="7" t="s">
        <v>245</v>
      </c>
      <c r="D155" s="7" t="s">
        <v>245</v>
      </c>
      <c r="E155" s="7" t="s">
        <v>245</v>
      </c>
      <c r="F155" s="7" t="s">
        <v>245</v>
      </c>
      <c r="G155" s="18"/>
    </row>
    <row r="156" spans="1:7" ht="25.5" x14ac:dyDescent="0.2">
      <c r="A156" s="8" t="s">
        <v>129</v>
      </c>
      <c r="B156" s="35">
        <v>44207</v>
      </c>
      <c r="C156" s="7" t="s">
        <v>245</v>
      </c>
      <c r="D156" s="7" t="s">
        <v>245</v>
      </c>
      <c r="E156" s="7" t="s">
        <v>245</v>
      </c>
      <c r="F156" s="7" t="s">
        <v>245</v>
      </c>
      <c r="G156" s="18"/>
    </row>
    <row r="157" spans="1:7" ht="25.5" x14ac:dyDescent="0.2">
      <c r="A157" s="31" t="s">
        <v>130</v>
      </c>
      <c r="B157" s="35">
        <v>44208</v>
      </c>
      <c r="C157" s="7" t="s">
        <v>245</v>
      </c>
      <c r="D157" s="7" t="s">
        <v>245</v>
      </c>
      <c r="E157" s="7" t="s">
        <v>245</v>
      </c>
      <c r="F157" s="7" t="s">
        <v>245</v>
      </c>
      <c r="G157" s="18"/>
    </row>
    <row r="158" spans="1:7" ht="25.5" x14ac:dyDescent="0.2">
      <c r="A158" s="8" t="s">
        <v>108</v>
      </c>
      <c r="B158" s="35">
        <v>44210</v>
      </c>
      <c r="C158" s="7" t="s">
        <v>245</v>
      </c>
      <c r="D158" s="7" t="s">
        <v>245</v>
      </c>
      <c r="E158" s="7" t="s">
        <v>245</v>
      </c>
      <c r="F158" s="7" t="s">
        <v>245</v>
      </c>
      <c r="G158" s="18"/>
    </row>
    <row r="159" spans="1:7" ht="51" x14ac:dyDescent="0.2">
      <c r="A159" s="8" t="s">
        <v>121</v>
      </c>
      <c r="B159" s="35">
        <v>44211</v>
      </c>
      <c r="C159" s="7" t="s">
        <v>245</v>
      </c>
      <c r="D159" s="7" t="s">
        <v>245</v>
      </c>
      <c r="E159" s="7" t="s">
        <v>245</v>
      </c>
      <c r="F159" s="7" t="s">
        <v>245</v>
      </c>
      <c r="G159" s="18"/>
    </row>
    <row r="160" spans="1:7" ht="25.5" x14ac:dyDescent="0.2">
      <c r="A160" s="21" t="s">
        <v>146</v>
      </c>
      <c r="B160" s="35">
        <v>44212</v>
      </c>
      <c r="C160" s="7" t="s">
        <v>245</v>
      </c>
      <c r="D160" s="7" t="s">
        <v>245</v>
      </c>
      <c r="E160" s="7" t="s">
        <v>245</v>
      </c>
      <c r="F160" s="7" t="s">
        <v>245</v>
      </c>
      <c r="G160" s="18"/>
    </row>
    <row r="161" spans="1:7" ht="25.5" x14ac:dyDescent="0.2">
      <c r="A161" s="8" t="s">
        <v>109</v>
      </c>
      <c r="B161" s="35">
        <v>44227</v>
      </c>
      <c r="C161" s="7" t="s">
        <v>245</v>
      </c>
      <c r="D161" s="7" t="s">
        <v>245</v>
      </c>
      <c r="E161" s="7" t="s">
        <v>245</v>
      </c>
      <c r="F161" s="7" t="s">
        <v>245</v>
      </c>
      <c r="G161" s="18"/>
    </row>
    <row r="162" spans="1:7" x14ac:dyDescent="0.2">
      <c r="A162" s="21" t="s">
        <v>170</v>
      </c>
      <c r="B162" s="35">
        <v>44238</v>
      </c>
      <c r="C162" s="7" t="s">
        <v>245</v>
      </c>
      <c r="D162" s="7" t="s">
        <v>245</v>
      </c>
      <c r="E162" s="7" t="s">
        <v>245</v>
      </c>
      <c r="F162" s="7" t="s">
        <v>245</v>
      </c>
      <c r="G162" s="18"/>
    </row>
    <row r="163" spans="1:7" x14ac:dyDescent="0.2">
      <c r="A163" s="21" t="s">
        <v>324</v>
      </c>
      <c r="B163" s="35">
        <v>44970</v>
      </c>
      <c r="C163" s="7"/>
      <c r="D163" s="7"/>
      <c r="E163" s="7"/>
      <c r="F163" s="7"/>
      <c r="G163" s="18"/>
    </row>
    <row r="164" spans="1:7" ht="25.5" x14ac:dyDescent="0.2">
      <c r="A164" s="8" t="s">
        <v>115</v>
      </c>
      <c r="B164" s="35">
        <v>45395</v>
      </c>
      <c r="C164" s="7" t="s">
        <v>245</v>
      </c>
      <c r="D164" s="7" t="s">
        <v>245</v>
      </c>
      <c r="E164" s="7" t="s">
        <v>245</v>
      </c>
      <c r="F164" s="7" t="s">
        <v>245</v>
      </c>
      <c r="G164" s="18"/>
    </row>
    <row r="165" spans="1:7" ht="51" x14ac:dyDescent="0.2">
      <c r="A165" s="21" t="s">
        <v>289</v>
      </c>
      <c r="B165" s="35">
        <v>45397</v>
      </c>
      <c r="C165" s="7" t="s">
        <v>245</v>
      </c>
      <c r="D165" s="7" t="s">
        <v>245</v>
      </c>
      <c r="E165" s="7" t="s">
        <v>245</v>
      </c>
      <c r="F165" s="7" t="s">
        <v>245</v>
      </c>
      <c r="G165" s="18"/>
    </row>
    <row r="166" spans="1:7" x14ac:dyDescent="0.2">
      <c r="A166" s="8" t="s">
        <v>137</v>
      </c>
      <c r="B166" s="35">
        <v>45400</v>
      </c>
      <c r="C166" s="7" t="s">
        <v>245</v>
      </c>
      <c r="D166" s="7" t="s">
        <v>245</v>
      </c>
      <c r="E166" s="7" t="s">
        <v>245</v>
      </c>
      <c r="F166" s="7" t="s">
        <v>245</v>
      </c>
      <c r="G166" s="18"/>
    </row>
    <row r="167" spans="1:7" ht="25.5" x14ac:dyDescent="0.2">
      <c r="A167" s="8" t="s">
        <v>111</v>
      </c>
      <c r="B167" s="35">
        <v>45402</v>
      </c>
      <c r="C167" s="7" t="s">
        <v>245</v>
      </c>
      <c r="D167" s="7" t="s">
        <v>245</v>
      </c>
      <c r="E167" s="7" t="s">
        <v>245</v>
      </c>
      <c r="F167" s="7" t="s">
        <v>245</v>
      </c>
      <c r="G167" s="18"/>
    </row>
    <row r="168" spans="1:7" ht="25.5" x14ac:dyDescent="0.2">
      <c r="A168" s="8" t="s">
        <v>325</v>
      </c>
      <c r="B168" s="35">
        <v>46999</v>
      </c>
      <c r="C168" s="7"/>
      <c r="D168" s="7"/>
      <c r="E168" s="7"/>
      <c r="F168" s="7"/>
      <c r="G168" s="18"/>
    </row>
    <row r="169" spans="1:7" x14ac:dyDescent="0.2">
      <c r="A169" s="10" t="s">
        <v>113</v>
      </c>
      <c r="B169" s="27" t="s">
        <v>97</v>
      </c>
      <c r="C169" s="23">
        <f>SUM(C150:C168)</f>
        <v>0</v>
      </c>
      <c r="D169" s="23">
        <f>SUM(D150:D168)</f>
        <v>0</v>
      </c>
      <c r="E169" s="23">
        <f>SUM(E150:E168)</f>
        <v>0</v>
      </c>
      <c r="F169" s="23">
        <f>SUM(F150:F168)</f>
        <v>0</v>
      </c>
      <c r="G169" s="23">
        <f>SUM(C169:F169)</f>
        <v>0</v>
      </c>
    </row>
    <row r="170" spans="1:7" x14ac:dyDescent="0.2">
      <c r="A170" s="10"/>
      <c r="B170" s="12"/>
      <c r="C170" s="3"/>
      <c r="D170" s="3"/>
      <c r="E170" s="3"/>
      <c r="F170" s="3"/>
      <c r="G170" s="18"/>
    </row>
    <row r="171" spans="1:7" x14ac:dyDescent="0.2">
      <c r="A171" s="10"/>
      <c r="B171" s="48" t="s">
        <v>10</v>
      </c>
      <c r="C171" s="49" t="s">
        <v>94</v>
      </c>
      <c r="D171" s="49" t="s">
        <v>93</v>
      </c>
      <c r="E171" s="49" t="s">
        <v>95</v>
      </c>
      <c r="F171" s="49" t="s">
        <v>96</v>
      </c>
      <c r="G171" s="58" t="s">
        <v>8</v>
      </c>
    </row>
    <row r="172" spans="1:7" x14ac:dyDescent="0.2">
      <c r="A172" s="61" t="s">
        <v>124</v>
      </c>
      <c r="B172" s="3" t="s">
        <v>4</v>
      </c>
      <c r="C172" s="3" t="s">
        <v>15</v>
      </c>
      <c r="D172" s="3" t="s">
        <v>15</v>
      </c>
      <c r="E172" s="3" t="s">
        <v>15</v>
      </c>
      <c r="F172" s="3" t="s">
        <v>15</v>
      </c>
      <c r="G172" s="24" t="s">
        <v>97</v>
      </c>
    </row>
    <row r="173" spans="1:7" ht="16.5" customHeight="1" x14ac:dyDescent="0.2">
      <c r="A173" s="42" t="s">
        <v>126</v>
      </c>
      <c r="B173" s="7">
        <v>44145</v>
      </c>
      <c r="C173" s="7" t="s">
        <v>245</v>
      </c>
      <c r="D173" s="7" t="s">
        <v>245</v>
      </c>
      <c r="E173" s="7" t="s">
        <v>245</v>
      </c>
      <c r="F173" s="7" t="s">
        <v>245</v>
      </c>
      <c r="G173" s="18"/>
    </row>
    <row r="174" spans="1:7" ht="25.5" x14ac:dyDescent="0.2">
      <c r="A174" s="42" t="s">
        <v>127</v>
      </c>
      <c r="B174" s="7">
        <v>44146</v>
      </c>
      <c r="C174" s="7" t="s">
        <v>245</v>
      </c>
      <c r="D174" s="7" t="s">
        <v>245</v>
      </c>
      <c r="E174" s="7" t="s">
        <v>245</v>
      </c>
      <c r="F174" s="7" t="s">
        <v>245</v>
      </c>
      <c r="G174" s="18"/>
    </row>
    <row r="175" spans="1:7" x14ac:dyDescent="0.2">
      <c r="A175" s="42" t="s">
        <v>128</v>
      </c>
      <c r="B175" s="7">
        <v>44147</v>
      </c>
      <c r="C175" s="7" t="s">
        <v>245</v>
      </c>
      <c r="D175" s="7" t="s">
        <v>245</v>
      </c>
      <c r="E175" s="7" t="s">
        <v>245</v>
      </c>
      <c r="F175" s="7" t="s">
        <v>245</v>
      </c>
      <c r="G175" s="18"/>
    </row>
    <row r="176" spans="1:7" x14ac:dyDescent="0.2">
      <c r="A176" s="39" t="s">
        <v>246</v>
      </c>
      <c r="B176" s="35">
        <v>44155</v>
      </c>
      <c r="C176" s="7" t="s">
        <v>245</v>
      </c>
      <c r="D176" s="7" t="s">
        <v>245</v>
      </c>
      <c r="E176" s="7" t="s">
        <v>245</v>
      </c>
      <c r="F176" s="7" t="s">
        <v>245</v>
      </c>
      <c r="G176" s="18"/>
    </row>
    <row r="177" spans="1:7" ht="27" customHeight="1" x14ac:dyDescent="0.2">
      <c r="A177" s="43" t="s">
        <v>247</v>
      </c>
      <c r="B177" s="35">
        <v>44156</v>
      </c>
      <c r="C177" s="7"/>
      <c r="D177" s="7"/>
      <c r="E177" s="7"/>
      <c r="F177" s="7"/>
      <c r="G177" s="18"/>
    </row>
    <row r="178" spans="1:7" ht="38.25" x14ac:dyDescent="0.2">
      <c r="A178" s="8" t="s">
        <v>119</v>
      </c>
      <c r="B178" s="35">
        <v>44157</v>
      </c>
      <c r="C178" s="7" t="s">
        <v>245</v>
      </c>
      <c r="D178" s="7" t="s">
        <v>245</v>
      </c>
      <c r="E178" s="7" t="s">
        <v>245</v>
      </c>
      <c r="F178" s="7" t="s">
        <v>245</v>
      </c>
      <c r="G178" s="18"/>
    </row>
    <row r="179" spans="1:7" ht="38.25" x14ac:dyDescent="0.2">
      <c r="A179" s="8" t="s">
        <v>120</v>
      </c>
      <c r="B179" s="35">
        <v>44158</v>
      </c>
      <c r="C179" s="7" t="s">
        <v>245</v>
      </c>
      <c r="D179" s="7" t="s">
        <v>245</v>
      </c>
      <c r="E179" s="7" t="s">
        <v>245</v>
      </c>
      <c r="F179" s="7" t="s">
        <v>245</v>
      </c>
      <c r="G179" s="18"/>
    </row>
    <row r="180" spans="1:7" ht="28.5" customHeight="1" x14ac:dyDescent="0.2">
      <c r="A180" s="42" t="s">
        <v>129</v>
      </c>
      <c r="B180" s="35">
        <v>44207</v>
      </c>
      <c r="C180" s="7" t="s">
        <v>245</v>
      </c>
      <c r="D180" s="7" t="s">
        <v>245</v>
      </c>
      <c r="E180" s="7" t="s">
        <v>245</v>
      </c>
      <c r="F180" s="7" t="s">
        <v>245</v>
      </c>
      <c r="G180" s="18"/>
    </row>
    <row r="181" spans="1:7" ht="25.5" x14ac:dyDescent="0.2">
      <c r="A181" s="38" t="s">
        <v>130</v>
      </c>
      <c r="B181" s="35">
        <v>44208</v>
      </c>
      <c r="C181" s="7" t="s">
        <v>245</v>
      </c>
      <c r="D181" s="7" t="s">
        <v>245</v>
      </c>
      <c r="E181" s="7" t="s">
        <v>245</v>
      </c>
      <c r="F181" s="7" t="s">
        <v>245</v>
      </c>
      <c r="G181" s="18"/>
    </row>
    <row r="182" spans="1:7" ht="51" x14ac:dyDescent="0.2">
      <c r="A182" s="8" t="s">
        <v>121</v>
      </c>
      <c r="B182" s="35">
        <v>44211</v>
      </c>
      <c r="C182" s="7" t="s">
        <v>245</v>
      </c>
      <c r="D182" s="7" t="s">
        <v>245</v>
      </c>
      <c r="E182" s="7" t="s">
        <v>245</v>
      </c>
      <c r="F182" s="7" t="s">
        <v>245</v>
      </c>
      <c r="G182" s="18"/>
    </row>
    <row r="183" spans="1:7" ht="25.5" x14ac:dyDescent="0.2">
      <c r="A183" s="21" t="s">
        <v>146</v>
      </c>
      <c r="B183" s="35">
        <v>44212</v>
      </c>
      <c r="C183" s="7" t="s">
        <v>245</v>
      </c>
      <c r="D183" s="7" t="s">
        <v>245</v>
      </c>
      <c r="E183" s="7" t="s">
        <v>245</v>
      </c>
      <c r="F183" s="7" t="s">
        <v>245</v>
      </c>
      <c r="G183" s="18"/>
    </row>
    <row r="184" spans="1:7" ht="25.5" x14ac:dyDescent="0.2">
      <c r="A184" s="42" t="s">
        <v>131</v>
      </c>
      <c r="B184" s="7">
        <v>45111</v>
      </c>
      <c r="C184" s="7" t="s">
        <v>245</v>
      </c>
      <c r="D184" s="7" t="s">
        <v>245</v>
      </c>
      <c r="E184" s="7" t="s">
        <v>245</v>
      </c>
      <c r="F184" s="7" t="s">
        <v>245</v>
      </c>
      <c r="G184" s="18"/>
    </row>
    <row r="185" spans="1:7" ht="25.5" x14ac:dyDescent="0.2">
      <c r="A185" s="42" t="s">
        <v>290</v>
      </c>
      <c r="B185" s="7">
        <v>45112</v>
      </c>
      <c r="C185" s="7" t="s">
        <v>245</v>
      </c>
      <c r="D185" s="7" t="s">
        <v>245</v>
      </c>
      <c r="E185" s="7" t="s">
        <v>245</v>
      </c>
      <c r="F185" s="7" t="s">
        <v>245</v>
      </c>
      <c r="G185" s="18"/>
    </row>
    <row r="186" spans="1:7" ht="38.25" x14ac:dyDescent="0.2">
      <c r="A186" s="8" t="s">
        <v>122</v>
      </c>
      <c r="B186" s="7">
        <v>45113</v>
      </c>
      <c r="C186" s="7" t="s">
        <v>245</v>
      </c>
      <c r="D186" s="7" t="s">
        <v>245</v>
      </c>
      <c r="E186" s="7" t="s">
        <v>245</v>
      </c>
      <c r="F186" s="7" t="s">
        <v>245</v>
      </c>
      <c r="G186" s="18"/>
    </row>
    <row r="187" spans="1:7" ht="25.5" x14ac:dyDescent="0.2">
      <c r="A187" s="42" t="s">
        <v>132</v>
      </c>
      <c r="B187" s="7">
        <v>45114</v>
      </c>
      <c r="C187" s="7" t="s">
        <v>245</v>
      </c>
      <c r="D187" s="7" t="s">
        <v>245</v>
      </c>
      <c r="E187" s="7" t="s">
        <v>245</v>
      </c>
      <c r="F187" s="7" t="s">
        <v>245</v>
      </c>
      <c r="G187" s="18"/>
    </row>
    <row r="188" spans="1:7" ht="38.25" customHeight="1" x14ac:dyDescent="0.2">
      <c r="A188" s="38" t="s">
        <v>291</v>
      </c>
      <c r="B188" s="7">
        <v>45119</v>
      </c>
      <c r="C188" s="7" t="s">
        <v>245</v>
      </c>
      <c r="D188" s="7" t="s">
        <v>245</v>
      </c>
      <c r="E188" s="7" t="s">
        <v>245</v>
      </c>
      <c r="F188" s="7" t="s">
        <v>245</v>
      </c>
      <c r="G188" s="18"/>
    </row>
    <row r="189" spans="1:7" ht="38.25" x14ac:dyDescent="0.2">
      <c r="A189" s="42" t="s">
        <v>292</v>
      </c>
      <c r="B189" s="7">
        <v>45120</v>
      </c>
      <c r="C189" s="7" t="s">
        <v>245</v>
      </c>
      <c r="D189" s="7" t="s">
        <v>245</v>
      </c>
      <c r="E189" s="7" t="s">
        <v>245</v>
      </c>
      <c r="F189" s="7" t="s">
        <v>245</v>
      </c>
      <c r="G189" s="18"/>
    </row>
    <row r="190" spans="1:7" ht="38.25" x14ac:dyDescent="0.2">
      <c r="A190" s="42" t="s">
        <v>133</v>
      </c>
      <c r="B190" s="7">
        <v>45121</v>
      </c>
      <c r="C190" s="7" t="s">
        <v>245</v>
      </c>
      <c r="D190" s="7" t="s">
        <v>245</v>
      </c>
      <c r="E190" s="7" t="s">
        <v>245</v>
      </c>
      <c r="F190" s="7" t="s">
        <v>245</v>
      </c>
      <c r="G190" s="18"/>
    </row>
    <row r="191" spans="1:7" x14ac:dyDescent="0.2">
      <c r="A191" s="37" t="s">
        <v>134</v>
      </c>
      <c r="B191" s="7">
        <v>45136</v>
      </c>
      <c r="C191" s="7" t="s">
        <v>245</v>
      </c>
      <c r="D191" s="7" t="s">
        <v>245</v>
      </c>
      <c r="E191" s="7" t="s">
        <v>245</v>
      </c>
      <c r="F191" s="7" t="s">
        <v>245</v>
      </c>
      <c r="G191" s="18"/>
    </row>
    <row r="192" spans="1:7" ht="51" x14ac:dyDescent="0.2">
      <c r="A192" s="37" t="s">
        <v>289</v>
      </c>
      <c r="B192" s="7">
        <v>45397</v>
      </c>
      <c r="C192" s="7" t="s">
        <v>245</v>
      </c>
      <c r="D192" s="7" t="s">
        <v>245</v>
      </c>
      <c r="E192" s="7" t="s">
        <v>245</v>
      </c>
      <c r="F192" s="7" t="s">
        <v>245</v>
      </c>
      <c r="G192" s="18"/>
    </row>
    <row r="193" spans="1:7" x14ac:dyDescent="0.2">
      <c r="A193" s="8" t="s">
        <v>326</v>
      </c>
      <c r="B193" s="35">
        <v>46999</v>
      </c>
      <c r="C193" s="7"/>
      <c r="D193" s="7"/>
      <c r="E193" s="7"/>
      <c r="F193" s="7"/>
      <c r="G193" s="18"/>
    </row>
    <row r="194" spans="1:7" x14ac:dyDescent="0.2">
      <c r="A194" s="10" t="s">
        <v>125</v>
      </c>
      <c r="B194" s="27" t="s">
        <v>97</v>
      </c>
      <c r="C194" s="23">
        <f>SUM(C173:C193)</f>
        <v>0</v>
      </c>
      <c r="D194" s="23">
        <f>SUM(D173:D193)</f>
        <v>0</v>
      </c>
      <c r="E194" s="23">
        <f>SUM(E173:E193)</f>
        <v>0</v>
      </c>
      <c r="F194" s="23">
        <f>SUM(F173:F193)</f>
        <v>0</v>
      </c>
      <c r="G194" s="23">
        <f>SUM(C194:F194)</f>
        <v>0</v>
      </c>
    </row>
    <row r="195" spans="1:7" x14ac:dyDescent="0.2">
      <c r="A195" s="10"/>
      <c r="B195" s="12"/>
      <c r="C195" s="3"/>
      <c r="D195" s="3"/>
      <c r="E195" s="3"/>
      <c r="F195" s="3"/>
      <c r="G195" s="18"/>
    </row>
    <row r="196" spans="1:7" x14ac:dyDescent="0.2">
      <c r="A196" s="10"/>
      <c r="B196" s="48" t="s">
        <v>10</v>
      </c>
      <c r="C196" s="49" t="s">
        <v>94</v>
      </c>
      <c r="D196" s="49" t="s">
        <v>93</v>
      </c>
      <c r="E196" s="49" t="s">
        <v>95</v>
      </c>
      <c r="F196" s="49" t="s">
        <v>96</v>
      </c>
      <c r="G196" s="58" t="s">
        <v>8</v>
      </c>
    </row>
    <row r="197" spans="1:7" x14ac:dyDescent="0.2">
      <c r="A197" s="63" t="s">
        <v>327</v>
      </c>
      <c r="B197" s="12"/>
      <c r="C197" s="3" t="s">
        <v>15</v>
      </c>
      <c r="D197" s="3" t="s">
        <v>15</v>
      </c>
      <c r="E197" s="3" t="s">
        <v>15</v>
      </c>
      <c r="F197" s="3" t="s">
        <v>15</v>
      </c>
      <c r="G197" s="24" t="s">
        <v>97</v>
      </c>
    </row>
    <row r="198" spans="1:7" ht="25.5" x14ac:dyDescent="0.2">
      <c r="A198" s="21" t="s">
        <v>117</v>
      </c>
      <c r="B198" s="7">
        <v>45110</v>
      </c>
      <c r="C198" s="7" t="s">
        <v>245</v>
      </c>
      <c r="D198" s="7" t="s">
        <v>245</v>
      </c>
      <c r="E198" s="7" t="s">
        <v>245</v>
      </c>
      <c r="F198" s="7" t="s">
        <v>245</v>
      </c>
      <c r="G198" s="18"/>
    </row>
    <row r="199" spans="1:7" ht="63.75" x14ac:dyDescent="0.2">
      <c r="A199" s="8" t="s">
        <v>116</v>
      </c>
      <c r="B199" s="35">
        <v>45126</v>
      </c>
      <c r="C199" s="7" t="s">
        <v>245</v>
      </c>
      <c r="D199" s="7" t="s">
        <v>245</v>
      </c>
      <c r="E199" s="7" t="s">
        <v>245</v>
      </c>
      <c r="F199" s="7" t="s">
        <v>245</v>
      </c>
      <c r="G199" s="18"/>
    </row>
    <row r="200" spans="1:7" ht="25.5" x14ac:dyDescent="0.2">
      <c r="A200" s="8" t="s">
        <v>115</v>
      </c>
      <c r="B200" s="7">
        <v>45395</v>
      </c>
      <c r="C200" s="7" t="s">
        <v>245</v>
      </c>
      <c r="D200" s="7" t="s">
        <v>245</v>
      </c>
      <c r="E200" s="7" t="s">
        <v>245</v>
      </c>
      <c r="F200" s="7" t="s">
        <v>245</v>
      </c>
      <c r="G200" s="18"/>
    </row>
    <row r="201" spans="1:7" x14ac:dyDescent="0.2">
      <c r="A201" s="10" t="s">
        <v>118</v>
      </c>
      <c r="B201" s="27" t="s">
        <v>97</v>
      </c>
      <c r="C201" s="23">
        <f>SUM(C198:C200)</f>
        <v>0</v>
      </c>
      <c r="D201" s="23">
        <f>SUM(D198:D200)</f>
        <v>0</v>
      </c>
      <c r="E201" s="23">
        <f>SUM(E198:E200)</f>
        <v>0</v>
      </c>
      <c r="F201" s="23">
        <f>SUM(F198:F200)</f>
        <v>0</v>
      </c>
      <c r="G201" s="23">
        <f>SUM(C201:F201)</f>
        <v>0</v>
      </c>
    </row>
    <row r="202" spans="1:7" x14ac:dyDescent="0.2">
      <c r="A202" s="10"/>
      <c r="B202" s="12"/>
      <c r="C202" s="3"/>
      <c r="D202" s="3"/>
      <c r="E202" s="3"/>
      <c r="F202" s="3"/>
      <c r="G202" s="18"/>
    </row>
    <row r="203" spans="1:7" x14ac:dyDescent="0.2">
      <c r="A203" s="10"/>
      <c r="B203" s="48" t="s">
        <v>10</v>
      </c>
      <c r="C203" s="49" t="s">
        <v>94</v>
      </c>
      <c r="D203" s="49" t="s">
        <v>93</v>
      </c>
      <c r="E203" s="49" t="s">
        <v>95</v>
      </c>
      <c r="F203" s="49" t="s">
        <v>96</v>
      </c>
      <c r="G203" s="58" t="s">
        <v>8</v>
      </c>
    </row>
    <row r="204" spans="1:7" x14ac:dyDescent="0.2">
      <c r="A204" s="61" t="s">
        <v>14</v>
      </c>
      <c r="B204" s="3" t="s">
        <v>4</v>
      </c>
      <c r="C204" s="3" t="s">
        <v>15</v>
      </c>
      <c r="D204" s="3" t="s">
        <v>15</v>
      </c>
      <c r="E204" s="3" t="s">
        <v>15</v>
      </c>
      <c r="F204" s="3" t="s">
        <v>15</v>
      </c>
      <c r="G204" s="24" t="s">
        <v>97</v>
      </c>
    </row>
    <row r="205" spans="1:7" ht="38.25" x14ac:dyDescent="0.2">
      <c r="A205" s="8" t="s">
        <v>119</v>
      </c>
      <c r="B205" s="35">
        <v>44157</v>
      </c>
      <c r="C205" s="7" t="s">
        <v>245</v>
      </c>
      <c r="D205" s="7" t="s">
        <v>245</v>
      </c>
      <c r="E205" s="7" t="s">
        <v>245</v>
      </c>
      <c r="F205" s="7" t="s">
        <v>245</v>
      </c>
      <c r="G205" s="18"/>
    </row>
    <row r="206" spans="1:7" ht="38.25" x14ac:dyDescent="0.2">
      <c r="A206" s="8" t="s">
        <v>120</v>
      </c>
      <c r="B206" s="35">
        <v>44158</v>
      </c>
      <c r="C206" s="7" t="s">
        <v>245</v>
      </c>
      <c r="D206" s="7" t="s">
        <v>245</v>
      </c>
      <c r="E206" s="7" t="s">
        <v>245</v>
      </c>
      <c r="F206" s="7" t="s">
        <v>245</v>
      </c>
      <c r="G206" s="18"/>
    </row>
    <row r="207" spans="1:7" ht="51" x14ac:dyDescent="0.2">
      <c r="A207" s="8" t="s">
        <v>121</v>
      </c>
      <c r="B207" s="35">
        <v>44211</v>
      </c>
      <c r="C207" s="7" t="s">
        <v>245</v>
      </c>
      <c r="D207" s="7" t="s">
        <v>245</v>
      </c>
      <c r="E207" s="7" t="s">
        <v>245</v>
      </c>
      <c r="F207" s="7" t="s">
        <v>245</v>
      </c>
      <c r="G207" s="18"/>
    </row>
    <row r="208" spans="1:7" ht="38.25" x14ac:dyDescent="0.2">
      <c r="A208" s="8" t="s">
        <v>122</v>
      </c>
      <c r="B208" s="35">
        <v>45113</v>
      </c>
      <c r="C208" s="7" t="s">
        <v>245</v>
      </c>
      <c r="D208" s="7" t="s">
        <v>245</v>
      </c>
      <c r="E208" s="7" t="s">
        <v>245</v>
      </c>
      <c r="F208" s="7" t="s">
        <v>245</v>
      </c>
      <c r="G208" s="18"/>
    </row>
    <row r="209" spans="1:7" x14ac:dyDescent="0.2">
      <c r="A209" s="10" t="s">
        <v>123</v>
      </c>
      <c r="B209" s="27" t="s">
        <v>97</v>
      </c>
      <c r="C209" s="23">
        <f>SUM(C205:C208)</f>
        <v>0</v>
      </c>
      <c r="D209" s="23">
        <f t="shared" ref="D209:F209" si="0">SUM(D205:D208)</f>
        <v>0</v>
      </c>
      <c r="E209" s="23">
        <f t="shared" si="0"/>
        <v>0</v>
      </c>
      <c r="F209" s="23">
        <f t="shared" si="0"/>
        <v>0</v>
      </c>
      <c r="G209" s="23">
        <f>SUM(C209:F209)</f>
        <v>0</v>
      </c>
    </row>
    <row r="210" spans="1:7" x14ac:dyDescent="0.2">
      <c r="A210" s="10"/>
      <c r="B210" s="12"/>
      <c r="C210" s="3"/>
      <c r="D210" s="3"/>
      <c r="E210" s="3"/>
      <c r="F210" s="3"/>
      <c r="G210" s="18"/>
    </row>
    <row r="211" spans="1:7" x14ac:dyDescent="0.2">
      <c r="A211" s="10"/>
      <c r="B211" s="48" t="s">
        <v>10</v>
      </c>
      <c r="C211" s="49" t="s">
        <v>94</v>
      </c>
      <c r="D211" s="49" t="s">
        <v>93</v>
      </c>
      <c r="E211" s="49" t="s">
        <v>95</v>
      </c>
      <c r="F211" s="49" t="s">
        <v>96</v>
      </c>
      <c r="G211" s="58" t="s">
        <v>8</v>
      </c>
    </row>
    <row r="212" spans="1:7" x14ac:dyDescent="0.2">
      <c r="A212" s="59" t="s">
        <v>135</v>
      </c>
      <c r="B212" s="3" t="s">
        <v>4</v>
      </c>
      <c r="C212" s="3" t="s">
        <v>15</v>
      </c>
      <c r="D212" s="3" t="s">
        <v>15</v>
      </c>
      <c r="E212" s="3" t="s">
        <v>15</v>
      </c>
      <c r="F212" s="3" t="s">
        <v>15</v>
      </c>
      <c r="G212" s="24" t="s">
        <v>97</v>
      </c>
    </row>
    <row r="213" spans="1:7" x14ac:dyDescent="0.2">
      <c r="A213" s="50" t="s">
        <v>9</v>
      </c>
      <c r="B213" s="16" t="s">
        <v>97</v>
      </c>
      <c r="C213" s="12" t="s">
        <v>97</v>
      </c>
      <c r="D213" s="12" t="s">
        <v>97</v>
      </c>
      <c r="E213" s="12" t="s">
        <v>97</v>
      </c>
      <c r="F213" s="12" t="s">
        <v>97</v>
      </c>
      <c r="G213" s="25" t="s">
        <v>97</v>
      </c>
    </row>
    <row r="214" spans="1:7" x14ac:dyDescent="0.2">
      <c r="A214" s="8" t="s">
        <v>137</v>
      </c>
      <c r="B214" s="35">
        <v>45400</v>
      </c>
      <c r="C214" s="7" t="s">
        <v>245</v>
      </c>
      <c r="D214" s="7" t="s">
        <v>245</v>
      </c>
      <c r="E214" s="7" t="s">
        <v>245</v>
      </c>
      <c r="F214" s="7" t="s">
        <v>245</v>
      </c>
      <c r="G214" s="18"/>
    </row>
    <row r="215" spans="1:7" ht="25.5" x14ac:dyDescent="0.2">
      <c r="A215" s="8" t="s">
        <v>111</v>
      </c>
      <c r="B215" s="35">
        <v>45402</v>
      </c>
      <c r="C215" s="7" t="s">
        <v>245</v>
      </c>
      <c r="D215" s="7" t="s">
        <v>245</v>
      </c>
      <c r="E215" s="7" t="s">
        <v>245</v>
      </c>
      <c r="F215" s="7" t="s">
        <v>245</v>
      </c>
      <c r="G215" s="18"/>
    </row>
    <row r="216" spans="1:7" x14ac:dyDescent="0.2">
      <c r="A216" s="8" t="s">
        <v>293</v>
      </c>
      <c r="B216" s="35">
        <v>45540</v>
      </c>
      <c r="C216" s="7" t="s">
        <v>245</v>
      </c>
      <c r="D216" s="7" t="s">
        <v>245</v>
      </c>
      <c r="E216" s="7" t="s">
        <v>245</v>
      </c>
      <c r="F216" s="7" t="s">
        <v>245</v>
      </c>
      <c r="G216" s="18"/>
    </row>
    <row r="217" spans="1:7" ht="25.5" x14ac:dyDescent="0.2">
      <c r="A217" s="8" t="s">
        <v>288</v>
      </c>
      <c r="B217" s="35">
        <v>45550</v>
      </c>
      <c r="C217" s="7" t="s">
        <v>245</v>
      </c>
      <c r="D217" s="7" t="s">
        <v>245</v>
      </c>
      <c r="E217" s="7" t="s">
        <v>245</v>
      </c>
      <c r="F217" s="7" t="s">
        <v>245</v>
      </c>
      <c r="G217" s="18"/>
    </row>
    <row r="218" spans="1:7" x14ac:dyDescent="0.2">
      <c r="A218" s="22" t="s">
        <v>252</v>
      </c>
      <c r="B218" s="16" t="s">
        <v>97</v>
      </c>
      <c r="C218" s="23">
        <f>SUM(C214:C217)</f>
        <v>0</v>
      </c>
      <c r="D218" s="23">
        <f>SUM(D214:D217)</f>
        <v>0</v>
      </c>
      <c r="E218" s="23">
        <f>SUM(E214:E217)</f>
        <v>0</v>
      </c>
      <c r="F218" s="23">
        <f>SUM(F214:F217)</f>
        <v>0</v>
      </c>
      <c r="G218" s="23">
        <f>SUM(C218:F218)</f>
        <v>0</v>
      </c>
    </row>
    <row r="219" spans="1:7" x14ac:dyDescent="0.2">
      <c r="A219" s="8"/>
      <c r="B219" s="7"/>
      <c r="C219" s="3" t="s">
        <v>245</v>
      </c>
      <c r="D219" s="3" t="s">
        <v>245</v>
      </c>
      <c r="E219" s="3" t="s">
        <v>245</v>
      </c>
      <c r="F219" s="3" t="s">
        <v>245</v>
      </c>
      <c r="G219" s="18"/>
    </row>
    <row r="220" spans="1:7" x14ac:dyDescent="0.2">
      <c r="A220" s="50" t="s">
        <v>136</v>
      </c>
      <c r="B220" s="16" t="s">
        <v>97</v>
      </c>
      <c r="C220" s="12" t="s">
        <v>97</v>
      </c>
      <c r="D220" s="12" t="s">
        <v>97</v>
      </c>
      <c r="E220" s="12" t="s">
        <v>97</v>
      </c>
      <c r="F220" s="12" t="s">
        <v>97</v>
      </c>
      <c r="G220" s="12" t="s">
        <v>97</v>
      </c>
    </row>
    <row r="221" spans="1:7" ht="25.5" x14ac:dyDescent="0.2">
      <c r="A221" s="8" t="s">
        <v>151</v>
      </c>
      <c r="B221" s="7">
        <v>45130</v>
      </c>
      <c r="C221" s="7" t="s">
        <v>245</v>
      </c>
      <c r="D221" s="7" t="s">
        <v>245</v>
      </c>
      <c r="E221" s="7" t="s">
        <v>245</v>
      </c>
      <c r="F221" s="7" t="s">
        <v>245</v>
      </c>
      <c r="G221" s="18"/>
    </row>
    <row r="222" spans="1:7" x14ac:dyDescent="0.2">
      <c r="A222" s="8" t="s">
        <v>152</v>
      </c>
      <c r="B222" s="7">
        <v>45505</v>
      </c>
      <c r="C222" s="7" t="s">
        <v>245</v>
      </c>
      <c r="D222" s="7" t="s">
        <v>245</v>
      </c>
      <c r="E222" s="7" t="s">
        <v>245</v>
      </c>
      <c r="F222" s="7" t="s">
        <v>245</v>
      </c>
      <c r="G222" s="18"/>
    </row>
    <row r="223" spans="1:7" ht="14.25" customHeight="1" x14ac:dyDescent="0.2">
      <c r="A223" s="8" t="s">
        <v>153</v>
      </c>
      <c r="B223" s="7">
        <v>45520</v>
      </c>
      <c r="C223" s="7" t="s">
        <v>245</v>
      </c>
      <c r="D223" s="7" t="s">
        <v>245</v>
      </c>
      <c r="E223" s="7" t="s">
        <v>245</v>
      </c>
      <c r="F223" s="7" t="s">
        <v>245</v>
      </c>
      <c r="G223" s="18"/>
    </row>
    <row r="224" spans="1:7" ht="12.75" customHeight="1" x14ac:dyDescent="0.2">
      <c r="A224" s="8" t="s">
        <v>154</v>
      </c>
      <c r="B224" s="7">
        <v>45900</v>
      </c>
      <c r="C224" s="7" t="s">
        <v>245</v>
      </c>
      <c r="D224" s="7" t="s">
        <v>245</v>
      </c>
      <c r="E224" s="7" t="s">
        <v>245</v>
      </c>
      <c r="F224" s="7" t="s">
        <v>245</v>
      </c>
      <c r="G224" s="18"/>
    </row>
    <row r="225" spans="1:7" x14ac:dyDescent="0.2">
      <c r="A225" s="8" t="s">
        <v>87</v>
      </c>
      <c r="B225" s="35">
        <v>46753</v>
      </c>
      <c r="C225" s="7" t="s">
        <v>245</v>
      </c>
      <c r="D225" s="7" t="s">
        <v>245</v>
      </c>
      <c r="E225" s="7" t="s">
        <v>245</v>
      </c>
      <c r="F225" s="7" t="s">
        <v>245</v>
      </c>
      <c r="G225" s="18"/>
    </row>
    <row r="226" spans="1:7" x14ac:dyDescent="0.2">
      <c r="A226" s="22" t="s">
        <v>253</v>
      </c>
      <c r="B226" s="28" t="s">
        <v>97</v>
      </c>
      <c r="C226" s="23">
        <f>SUM(C221:C225)</f>
        <v>0</v>
      </c>
      <c r="D226" s="23">
        <f>SUM(D221:D225)</f>
        <v>0</v>
      </c>
      <c r="E226" s="23">
        <f>SUM(E221:E225)</f>
        <v>0</v>
      </c>
      <c r="F226" s="23">
        <f>SUM(F221:F225)</f>
        <v>0</v>
      </c>
      <c r="G226" s="23">
        <f>SUM(C226:F226)</f>
        <v>0</v>
      </c>
    </row>
    <row r="227" spans="1:7" x14ac:dyDescent="0.2">
      <c r="A227" s="22"/>
      <c r="B227" s="7"/>
      <c r="C227" s="3" t="s">
        <v>245</v>
      </c>
      <c r="D227" s="3" t="s">
        <v>245</v>
      </c>
      <c r="E227" s="3" t="s">
        <v>245</v>
      </c>
      <c r="F227" s="3"/>
      <c r="G227" s="18"/>
    </row>
    <row r="228" spans="1:7" x14ac:dyDescent="0.2">
      <c r="A228" s="10" t="s">
        <v>155</v>
      </c>
      <c r="B228" s="27" t="s">
        <v>97</v>
      </c>
      <c r="C228" s="23">
        <f>SUM(C218+C226)</f>
        <v>0</v>
      </c>
      <c r="D228" s="23">
        <f>SUM(D218+D226)</f>
        <v>0</v>
      </c>
      <c r="E228" s="23">
        <f>SUM(E218+E226)</f>
        <v>0</v>
      </c>
      <c r="F228" s="23">
        <f>SUM(F218+F226)</f>
        <v>0</v>
      </c>
      <c r="G228" s="23">
        <f>SUM(C228:F228)</f>
        <v>0</v>
      </c>
    </row>
    <row r="229" spans="1:7" x14ac:dyDescent="0.2">
      <c r="A229" s="10"/>
      <c r="B229" s="12"/>
      <c r="C229" s="3"/>
      <c r="D229" s="3"/>
      <c r="E229" s="3"/>
      <c r="F229" s="3"/>
      <c r="G229" s="18"/>
    </row>
    <row r="230" spans="1:7" x14ac:dyDescent="0.2">
      <c r="A230" s="8"/>
      <c r="B230" s="48" t="s">
        <v>10</v>
      </c>
      <c r="C230" s="49" t="s">
        <v>94</v>
      </c>
      <c r="D230" s="49" t="s">
        <v>93</v>
      </c>
      <c r="E230" s="49" t="s">
        <v>95</v>
      </c>
      <c r="F230" s="49" t="s">
        <v>96</v>
      </c>
      <c r="G230" s="58" t="s">
        <v>8</v>
      </c>
    </row>
    <row r="231" spans="1:7" x14ac:dyDescent="0.2">
      <c r="A231" s="59" t="s">
        <v>138</v>
      </c>
      <c r="B231" s="13" t="s">
        <v>4</v>
      </c>
      <c r="C231" s="3" t="s">
        <v>15</v>
      </c>
      <c r="D231" s="3" t="s">
        <v>15</v>
      </c>
      <c r="E231" s="3" t="s">
        <v>15</v>
      </c>
      <c r="F231" s="3" t="s">
        <v>15</v>
      </c>
      <c r="G231" s="24" t="s">
        <v>97</v>
      </c>
    </row>
    <row r="232" spans="1:7" x14ac:dyDescent="0.2">
      <c r="A232" s="51" t="s">
        <v>37</v>
      </c>
      <c r="B232" s="12" t="s">
        <v>97</v>
      </c>
      <c r="C232" s="12" t="s">
        <v>97</v>
      </c>
      <c r="D232" s="12" t="s">
        <v>97</v>
      </c>
      <c r="E232" s="12" t="s">
        <v>97</v>
      </c>
      <c r="F232" s="12" t="s">
        <v>97</v>
      </c>
      <c r="G232" s="25" t="s">
        <v>97</v>
      </c>
    </row>
    <row r="233" spans="1:7" x14ac:dyDescent="0.2">
      <c r="A233" s="39" t="s">
        <v>246</v>
      </c>
      <c r="B233" s="35">
        <v>44155</v>
      </c>
      <c r="C233" s="7" t="s">
        <v>245</v>
      </c>
      <c r="D233" s="7" t="s">
        <v>245</v>
      </c>
      <c r="E233" s="7" t="s">
        <v>245</v>
      </c>
      <c r="F233" s="7" t="s">
        <v>245</v>
      </c>
      <c r="G233" s="18"/>
    </row>
    <row r="234" spans="1:7" ht="27" customHeight="1" x14ac:dyDescent="0.2">
      <c r="A234" s="43" t="s">
        <v>247</v>
      </c>
      <c r="B234" s="35">
        <v>44156</v>
      </c>
      <c r="C234" s="7"/>
      <c r="D234" s="7"/>
      <c r="E234" s="7"/>
      <c r="F234" s="7"/>
      <c r="G234" s="18"/>
    </row>
    <row r="235" spans="1:7" ht="38.25" x14ac:dyDescent="0.2">
      <c r="A235" s="42" t="s">
        <v>119</v>
      </c>
      <c r="B235" s="35">
        <v>44157</v>
      </c>
      <c r="C235" s="7" t="s">
        <v>245</v>
      </c>
      <c r="D235" s="7" t="s">
        <v>245</v>
      </c>
      <c r="E235" s="7" t="s">
        <v>245</v>
      </c>
      <c r="F235" s="7" t="s">
        <v>245</v>
      </c>
      <c r="G235" s="18"/>
    </row>
    <row r="236" spans="1:7" ht="38.25" x14ac:dyDescent="0.2">
      <c r="A236" s="38" t="s">
        <v>120</v>
      </c>
      <c r="B236" s="35">
        <v>44158</v>
      </c>
      <c r="C236" s="7" t="s">
        <v>245</v>
      </c>
      <c r="D236" s="7" t="s">
        <v>245</v>
      </c>
      <c r="E236" s="7" t="s">
        <v>245</v>
      </c>
      <c r="F236" s="7" t="s">
        <v>245</v>
      </c>
      <c r="G236" s="18"/>
    </row>
    <row r="237" spans="1:7" x14ac:dyDescent="0.2">
      <c r="A237" s="42" t="s">
        <v>147</v>
      </c>
      <c r="B237" s="35">
        <v>44187</v>
      </c>
      <c r="C237" s="7" t="s">
        <v>245</v>
      </c>
      <c r="D237" s="7" t="s">
        <v>245</v>
      </c>
      <c r="E237" s="7" t="s">
        <v>245</v>
      </c>
      <c r="F237" s="7" t="s">
        <v>245</v>
      </c>
      <c r="G237" s="18"/>
    </row>
    <row r="238" spans="1:7" x14ac:dyDescent="0.2">
      <c r="A238" s="42" t="s">
        <v>329</v>
      </c>
      <c r="B238" s="35">
        <v>44188</v>
      </c>
      <c r="C238" s="7" t="s">
        <v>245</v>
      </c>
      <c r="D238" s="7" t="s">
        <v>245</v>
      </c>
      <c r="E238" s="7" t="s">
        <v>245</v>
      </c>
      <c r="F238" s="7" t="s">
        <v>245</v>
      </c>
      <c r="G238" s="18"/>
    </row>
    <row r="239" spans="1:7" ht="51" x14ac:dyDescent="0.2">
      <c r="A239" s="38" t="s">
        <v>121</v>
      </c>
      <c r="B239" s="35">
        <v>44211</v>
      </c>
      <c r="C239" s="7" t="s">
        <v>245</v>
      </c>
      <c r="D239" s="7" t="s">
        <v>245</v>
      </c>
      <c r="E239" s="7" t="s">
        <v>245</v>
      </c>
      <c r="F239" s="7" t="s">
        <v>245</v>
      </c>
      <c r="G239" s="18"/>
    </row>
    <row r="240" spans="1:7" ht="25.5" x14ac:dyDescent="0.2">
      <c r="A240" s="21" t="s">
        <v>146</v>
      </c>
      <c r="B240" s="35">
        <v>44212</v>
      </c>
      <c r="C240" s="7" t="s">
        <v>245</v>
      </c>
      <c r="D240" s="7" t="s">
        <v>245</v>
      </c>
      <c r="E240" s="7" t="s">
        <v>245</v>
      </c>
      <c r="F240" s="7" t="s">
        <v>245</v>
      </c>
      <c r="G240" s="18"/>
    </row>
    <row r="241" spans="1:7" ht="25.5" x14ac:dyDescent="0.2">
      <c r="A241" s="42" t="s">
        <v>330</v>
      </c>
      <c r="B241" s="35">
        <v>44227</v>
      </c>
      <c r="C241" s="7" t="s">
        <v>245</v>
      </c>
      <c r="D241" s="7" t="s">
        <v>245</v>
      </c>
      <c r="E241" s="7" t="s">
        <v>245</v>
      </c>
      <c r="F241" s="7" t="s">
        <v>245</v>
      </c>
      <c r="G241" s="18"/>
    </row>
    <row r="242" spans="1:7" x14ac:dyDescent="0.2">
      <c r="A242" s="42" t="s">
        <v>148</v>
      </c>
      <c r="B242" s="35">
        <v>44310</v>
      </c>
      <c r="C242" s="7" t="s">
        <v>245</v>
      </c>
      <c r="D242" s="7" t="s">
        <v>245</v>
      </c>
      <c r="E242" s="7" t="s">
        <v>245</v>
      </c>
      <c r="F242" s="7" t="s">
        <v>245</v>
      </c>
      <c r="G242" s="18"/>
    </row>
    <row r="243" spans="1:7" x14ac:dyDescent="0.2">
      <c r="A243" s="42" t="s">
        <v>149</v>
      </c>
      <c r="B243" s="35">
        <v>44316</v>
      </c>
      <c r="C243" s="7" t="s">
        <v>245</v>
      </c>
      <c r="D243" s="7" t="s">
        <v>245</v>
      </c>
      <c r="E243" s="7" t="s">
        <v>245</v>
      </c>
      <c r="F243" s="7" t="s">
        <v>245</v>
      </c>
      <c r="G243" s="18"/>
    </row>
    <row r="244" spans="1:7" x14ac:dyDescent="0.2">
      <c r="A244" s="42" t="s">
        <v>150</v>
      </c>
      <c r="B244" s="35">
        <v>44320</v>
      </c>
      <c r="C244" s="7" t="s">
        <v>245</v>
      </c>
      <c r="D244" s="7" t="s">
        <v>245</v>
      </c>
      <c r="E244" s="7" t="s">
        <v>245</v>
      </c>
      <c r="F244" s="7" t="s">
        <v>245</v>
      </c>
      <c r="G244" s="18"/>
    </row>
    <row r="245" spans="1:7" ht="38.25" x14ac:dyDescent="0.2">
      <c r="A245" s="37" t="s">
        <v>331</v>
      </c>
      <c r="B245" s="35">
        <v>44605</v>
      </c>
      <c r="C245" s="7" t="s">
        <v>245</v>
      </c>
      <c r="D245" s="7" t="s">
        <v>245</v>
      </c>
      <c r="E245" s="7" t="s">
        <v>245</v>
      </c>
      <c r="F245" s="7" t="s">
        <v>245</v>
      </c>
      <c r="G245" s="18"/>
    </row>
    <row r="246" spans="1:7" x14ac:dyDescent="0.2">
      <c r="A246" s="42" t="s">
        <v>332</v>
      </c>
      <c r="B246" s="35">
        <v>44620</v>
      </c>
      <c r="C246" s="7" t="s">
        <v>245</v>
      </c>
      <c r="D246" s="7" t="s">
        <v>245</v>
      </c>
      <c r="E246" s="7" t="s">
        <v>245</v>
      </c>
      <c r="F246" s="7" t="s">
        <v>245</v>
      </c>
      <c r="G246" s="18"/>
    </row>
    <row r="247" spans="1:7" ht="25.5" x14ac:dyDescent="0.2">
      <c r="A247" s="42" t="s">
        <v>110</v>
      </c>
      <c r="B247" s="35">
        <v>44625</v>
      </c>
      <c r="C247" s="7" t="s">
        <v>245</v>
      </c>
      <c r="D247" s="7" t="s">
        <v>245</v>
      </c>
      <c r="E247" s="7" t="s">
        <v>245</v>
      </c>
      <c r="F247" s="7" t="s">
        <v>245</v>
      </c>
      <c r="G247" s="18"/>
    </row>
    <row r="248" spans="1:7" ht="38.25" x14ac:dyDescent="0.2">
      <c r="A248" s="42" t="s">
        <v>287</v>
      </c>
      <c r="B248" s="35">
        <v>44626</v>
      </c>
      <c r="C248" s="7" t="s">
        <v>245</v>
      </c>
      <c r="D248" s="7" t="s">
        <v>245</v>
      </c>
      <c r="E248" s="7" t="s">
        <v>245</v>
      </c>
      <c r="F248" s="7" t="s">
        <v>245</v>
      </c>
      <c r="G248" s="18"/>
    </row>
    <row r="249" spans="1:7" x14ac:dyDescent="0.2">
      <c r="A249" s="39" t="s">
        <v>179</v>
      </c>
      <c r="B249" s="35">
        <v>45805</v>
      </c>
      <c r="C249" s="7" t="s">
        <v>245</v>
      </c>
      <c r="D249" s="7" t="s">
        <v>245</v>
      </c>
      <c r="E249" s="7" t="s">
        <v>245</v>
      </c>
      <c r="F249" s="7" t="s">
        <v>245</v>
      </c>
      <c r="G249" s="18"/>
    </row>
    <row r="250" spans="1:7" ht="25.5" x14ac:dyDescent="0.2">
      <c r="A250" s="8" t="s">
        <v>264</v>
      </c>
      <c r="B250" s="35">
        <v>45563</v>
      </c>
      <c r="C250" s="7"/>
      <c r="D250" s="7"/>
      <c r="E250" s="7"/>
      <c r="F250" s="7"/>
      <c r="G250" s="18"/>
    </row>
    <row r="251" spans="1:7" x14ac:dyDescent="0.2">
      <c r="A251" s="32" t="s">
        <v>248</v>
      </c>
      <c r="B251" s="35">
        <v>45825</v>
      </c>
      <c r="C251" s="7" t="s">
        <v>245</v>
      </c>
      <c r="D251" s="7" t="s">
        <v>245</v>
      </c>
      <c r="E251" s="7" t="s">
        <v>245</v>
      </c>
      <c r="F251" s="7" t="s">
        <v>245</v>
      </c>
      <c r="G251" s="18"/>
    </row>
    <row r="252" spans="1:7" ht="25.5" x14ac:dyDescent="0.2">
      <c r="A252" s="8" t="s">
        <v>57</v>
      </c>
      <c r="B252" s="35">
        <v>57307</v>
      </c>
      <c r="C252" s="7" t="s">
        <v>245</v>
      </c>
      <c r="D252" s="7" t="s">
        <v>245</v>
      </c>
      <c r="E252" s="7" t="s">
        <v>245</v>
      </c>
      <c r="F252" s="7" t="s">
        <v>245</v>
      </c>
      <c r="G252" s="18"/>
    </row>
    <row r="253" spans="1:7" x14ac:dyDescent="0.2">
      <c r="A253" s="8"/>
      <c r="B253" s="7"/>
      <c r="C253" s="3" t="s">
        <v>245</v>
      </c>
      <c r="D253" s="3" t="s">
        <v>245</v>
      </c>
      <c r="E253" s="3" t="s">
        <v>245</v>
      </c>
      <c r="F253" s="3" t="s">
        <v>245</v>
      </c>
      <c r="G253" s="18"/>
    </row>
    <row r="254" spans="1:7" x14ac:dyDescent="0.2">
      <c r="A254" s="50" t="s">
        <v>139</v>
      </c>
      <c r="B254" s="16" t="s">
        <v>97</v>
      </c>
      <c r="C254" s="12" t="s">
        <v>97</v>
      </c>
      <c r="D254" s="12" t="s">
        <v>97</v>
      </c>
      <c r="E254" s="12" t="s">
        <v>97</v>
      </c>
      <c r="F254" s="12" t="s">
        <v>97</v>
      </c>
      <c r="G254" s="25" t="s">
        <v>97</v>
      </c>
    </row>
    <row r="255" spans="1:7" x14ac:dyDescent="0.2">
      <c r="A255" s="8" t="s">
        <v>140</v>
      </c>
      <c r="B255" s="7">
        <v>44312</v>
      </c>
      <c r="C255" s="3" t="s">
        <v>245</v>
      </c>
      <c r="D255" s="3" t="s">
        <v>245</v>
      </c>
      <c r="E255" s="3" t="s">
        <v>245</v>
      </c>
      <c r="F255" s="3" t="s">
        <v>245</v>
      </c>
      <c r="G255" s="18"/>
    </row>
    <row r="256" spans="1:7" x14ac:dyDescent="0.2">
      <c r="A256" s="8" t="s">
        <v>141</v>
      </c>
      <c r="B256" s="7">
        <v>44314</v>
      </c>
      <c r="C256" s="3" t="s">
        <v>245</v>
      </c>
      <c r="D256" s="3" t="s">
        <v>245</v>
      </c>
      <c r="E256" s="3" t="s">
        <v>245</v>
      </c>
      <c r="F256" s="3" t="s">
        <v>245</v>
      </c>
      <c r="G256" s="18"/>
    </row>
    <row r="257" spans="1:7" x14ac:dyDescent="0.2">
      <c r="A257" s="8" t="s">
        <v>142</v>
      </c>
      <c r="B257" s="7">
        <v>44340</v>
      </c>
      <c r="C257" s="3" t="s">
        <v>245</v>
      </c>
      <c r="D257" s="3" t="s">
        <v>245</v>
      </c>
      <c r="E257" s="3" t="s">
        <v>245</v>
      </c>
      <c r="F257" s="3" t="s">
        <v>245</v>
      </c>
      <c r="G257" s="18"/>
    </row>
    <row r="258" spans="1:7" x14ac:dyDescent="0.2">
      <c r="A258" s="8" t="s">
        <v>143</v>
      </c>
      <c r="B258" s="7">
        <v>44345</v>
      </c>
      <c r="C258" s="3" t="s">
        <v>245</v>
      </c>
      <c r="D258" s="3" t="s">
        <v>245</v>
      </c>
      <c r="E258" s="3" t="s">
        <v>245</v>
      </c>
      <c r="F258" s="3" t="s">
        <v>245</v>
      </c>
      <c r="G258" s="18"/>
    </row>
    <row r="259" spans="1:7" x14ac:dyDescent="0.2">
      <c r="A259" s="8" t="s">
        <v>144</v>
      </c>
      <c r="B259" s="7">
        <v>44346</v>
      </c>
      <c r="C259" s="3" t="s">
        <v>245</v>
      </c>
      <c r="D259" s="3" t="s">
        <v>245</v>
      </c>
      <c r="E259" s="3" t="s">
        <v>245</v>
      </c>
      <c r="F259" s="3" t="s">
        <v>245</v>
      </c>
      <c r="G259" s="18"/>
    </row>
    <row r="260" spans="1:7" ht="38.25" x14ac:dyDescent="0.2">
      <c r="A260" s="21" t="s">
        <v>311</v>
      </c>
      <c r="B260" s="7">
        <v>49621</v>
      </c>
      <c r="C260" s="3"/>
      <c r="D260" s="3"/>
      <c r="E260" s="3"/>
      <c r="F260" s="3"/>
      <c r="G260" s="18"/>
    </row>
    <row r="261" spans="1:7" ht="51" x14ac:dyDescent="0.2">
      <c r="A261" s="21" t="s">
        <v>312</v>
      </c>
      <c r="B261" s="7">
        <v>49622</v>
      </c>
      <c r="C261" s="3"/>
      <c r="D261" s="3"/>
      <c r="E261" s="3"/>
      <c r="F261" s="3"/>
      <c r="G261" s="18"/>
    </row>
    <row r="262" spans="1:7" x14ac:dyDescent="0.2">
      <c r="A262" s="22" t="s">
        <v>328</v>
      </c>
      <c r="B262" s="28" t="s">
        <v>97</v>
      </c>
      <c r="C262" s="23">
        <f>SUM(C255:C261)</f>
        <v>0</v>
      </c>
      <c r="D262" s="23">
        <f>SUM(D255:D261)</f>
        <v>0</v>
      </c>
      <c r="E262" s="23">
        <f>SUM(E255:E261)</f>
        <v>0</v>
      </c>
      <c r="F262" s="23">
        <f>SUM(F255:F261)</f>
        <v>0</v>
      </c>
      <c r="G262" s="23">
        <f>SUM(C262:F262)</f>
        <v>0</v>
      </c>
    </row>
    <row r="263" spans="1:7" x14ac:dyDescent="0.2">
      <c r="A263" s="8"/>
      <c r="B263" s="7"/>
      <c r="C263" s="3" t="s">
        <v>245</v>
      </c>
      <c r="D263" s="3" t="s">
        <v>245</v>
      </c>
      <c r="E263" s="3" t="s">
        <v>245</v>
      </c>
      <c r="F263" s="3" t="s">
        <v>245</v>
      </c>
      <c r="G263" s="18"/>
    </row>
    <row r="264" spans="1:7" x14ac:dyDescent="0.2">
      <c r="A264" s="10" t="s">
        <v>191</v>
      </c>
      <c r="B264" s="27" t="s">
        <v>97</v>
      </c>
      <c r="C264" s="23">
        <f>SUM(C233:C252)+SUM(C255:C261)</f>
        <v>0</v>
      </c>
      <c r="D264" s="23">
        <f>SUM(D233:D252)+SUM(D255:D261)</f>
        <v>0</v>
      </c>
      <c r="E264" s="23">
        <f>SUM(E233:E252)+SUM(E255:E261)</f>
        <v>0</v>
      </c>
      <c r="F264" s="23">
        <f>SUM(F233:F252)+SUM(F255:F261)</f>
        <v>0</v>
      </c>
      <c r="G264" s="23">
        <f>SUM(C264:F264)</f>
        <v>0</v>
      </c>
    </row>
    <row r="265" spans="1:7" x14ac:dyDescent="0.2">
      <c r="A265" s="10"/>
      <c r="B265" s="12"/>
      <c r="C265" s="3"/>
      <c r="D265" s="3"/>
      <c r="E265" s="3"/>
      <c r="F265" s="3"/>
      <c r="G265" s="18"/>
    </row>
    <row r="266" spans="1:7" x14ac:dyDescent="0.2">
      <c r="A266" s="10"/>
      <c r="B266" s="48" t="s">
        <v>10</v>
      </c>
      <c r="C266" s="49" t="s">
        <v>94</v>
      </c>
      <c r="D266" s="49" t="s">
        <v>93</v>
      </c>
      <c r="E266" s="49" t="s">
        <v>95</v>
      </c>
      <c r="F266" s="49" t="s">
        <v>96</v>
      </c>
      <c r="G266" s="58" t="s">
        <v>8</v>
      </c>
    </row>
    <row r="267" spans="1:7" x14ac:dyDescent="0.2">
      <c r="A267" s="63" t="s">
        <v>189</v>
      </c>
      <c r="B267" s="3" t="s">
        <v>4</v>
      </c>
      <c r="C267" s="3" t="s">
        <v>15</v>
      </c>
      <c r="D267" s="3" t="s">
        <v>15</v>
      </c>
      <c r="E267" s="3" t="s">
        <v>15</v>
      </c>
      <c r="F267" s="3" t="s">
        <v>15</v>
      </c>
      <c r="G267" s="24" t="s">
        <v>97</v>
      </c>
    </row>
    <row r="268" spans="1:7" x14ac:dyDescent="0.2">
      <c r="A268" s="35" t="s">
        <v>126</v>
      </c>
      <c r="B268" s="35">
        <v>44145</v>
      </c>
      <c r="C268" s="7" t="s">
        <v>245</v>
      </c>
      <c r="D268" s="7" t="s">
        <v>245</v>
      </c>
      <c r="E268" s="7" t="s">
        <v>245</v>
      </c>
      <c r="F268" s="7" t="s">
        <v>245</v>
      </c>
      <c r="G268" s="18"/>
    </row>
    <row r="269" spans="1:7" ht="25.5" x14ac:dyDescent="0.2">
      <c r="A269" s="37" t="s">
        <v>127</v>
      </c>
      <c r="B269" s="35">
        <v>44146</v>
      </c>
      <c r="C269" s="7" t="s">
        <v>245</v>
      </c>
      <c r="D269" s="7" t="s">
        <v>245</v>
      </c>
      <c r="E269" s="7" t="s">
        <v>245</v>
      </c>
      <c r="F269" s="7" t="s">
        <v>245</v>
      </c>
      <c r="G269" s="18"/>
    </row>
    <row r="270" spans="1:7" x14ac:dyDescent="0.2">
      <c r="A270" s="39" t="s">
        <v>128</v>
      </c>
      <c r="B270" s="35">
        <v>44147</v>
      </c>
      <c r="C270" s="7" t="s">
        <v>245</v>
      </c>
      <c r="D270" s="7" t="s">
        <v>245</v>
      </c>
      <c r="E270" s="7" t="s">
        <v>245</v>
      </c>
      <c r="F270" s="7" t="s">
        <v>245</v>
      </c>
      <c r="G270" s="18"/>
    </row>
    <row r="271" spans="1:7" x14ac:dyDescent="0.2">
      <c r="A271" s="39" t="s">
        <v>246</v>
      </c>
      <c r="B271" s="35">
        <v>44155</v>
      </c>
      <c r="C271" s="7" t="s">
        <v>245</v>
      </c>
      <c r="D271" s="7" t="s">
        <v>245</v>
      </c>
      <c r="E271" s="7" t="s">
        <v>245</v>
      </c>
      <c r="F271" s="7" t="s">
        <v>245</v>
      </c>
      <c r="G271" s="18"/>
    </row>
    <row r="272" spans="1:7" ht="25.5" x14ac:dyDescent="0.2">
      <c r="A272" s="38" t="s">
        <v>247</v>
      </c>
      <c r="B272" s="35">
        <v>44156</v>
      </c>
      <c r="C272" s="7" t="s">
        <v>245</v>
      </c>
      <c r="D272" s="7" t="s">
        <v>245</v>
      </c>
      <c r="E272" s="7" t="s">
        <v>245</v>
      </c>
      <c r="F272" s="7" t="s">
        <v>245</v>
      </c>
      <c r="G272" s="18"/>
    </row>
    <row r="273" spans="1:7" ht="38.25" x14ac:dyDescent="0.2">
      <c r="A273" s="38" t="s">
        <v>119</v>
      </c>
      <c r="B273" s="35">
        <v>44157</v>
      </c>
      <c r="C273" s="7" t="s">
        <v>245</v>
      </c>
      <c r="D273" s="7" t="s">
        <v>245</v>
      </c>
      <c r="E273" s="7" t="s">
        <v>245</v>
      </c>
      <c r="F273" s="7" t="s">
        <v>245</v>
      </c>
      <c r="G273" s="18"/>
    </row>
    <row r="274" spans="1:7" ht="38.25" x14ac:dyDescent="0.2">
      <c r="A274" s="38" t="s">
        <v>120</v>
      </c>
      <c r="B274" s="35">
        <v>44158</v>
      </c>
      <c r="C274" s="7" t="s">
        <v>245</v>
      </c>
      <c r="D274" s="7" t="s">
        <v>245</v>
      </c>
      <c r="E274" s="7" t="s">
        <v>245</v>
      </c>
      <c r="F274" s="7" t="s">
        <v>245</v>
      </c>
      <c r="G274" s="18"/>
    </row>
    <row r="275" spans="1:7" ht="25.5" x14ac:dyDescent="0.2">
      <c r="A275" s="38" t="s">
        <v>129</v>
      </c>
      <c r="B275" s="35">
        <v>44207</v>
      </c>
      <c r="C275" s="7" t="s">
        <v>245</v>
      </c>
      <c r="D275" s="7" t="s">
        <v>245</v>
      </c>
      <c r="E275" s="7" t="s">
        <v>245</v>
      </c>
      <c r="F275" s="7" t="s">
        <v>245</v>
      </c>
      <c r="G275" s="18"/>
    </row>
    <row r="276" spans="1:7" ht="25.5" x14ac:dyDescent="0.2">
      <c r="A276" s="37" t="s">
        <v>130</v>
      </c>
      <c r="B276" s="35">
        <v>44208</v>
      </c>
      <c r="C276" s="7" t="s">
        <v>245</v>
      </c>
      <c r="D276" s="7" t="s">
        <v>245</v>
      </c>
      <c r="E276" s="7" t="s">
        <v>245</v>
      </c>
      <c r="F276" s="7" t="s">
        <v>245</v>
      </c>
      <c r="G276" s="18"/>
    </row>
    <row r="277" spans="1:7" ht="51" x14ac:dyDescent="0.2">
      <c r="A277" s="38" t="s">
        <v>121</v>
      </c>
      <c r="B277" s="35">
        <v>44211</v>
      </c>
      <c r="C277" s="7" t="s">
        <v>245</v>
      </c>
      <c r="D277" s="7" t="s">
        <v>245</v>
      </c>
      <c r="E277" s="7" t="s">
        <v>245</v>
      </c>
      <c r="F277" s="7" t="s">
        <v>245</v>
      </c>
      <c r="G277" s="18"/>
    </row>
    <row r="278" spans="1:7" ht="25.5" x14ac:dyDescent="0.2">
      <c r="A278" s="38" t="s">
        <v>146</v>
      </c>
      <c r="B278" s="35">
        <v>44212</v>
      </c>
      <c r="C278" s="7" t="s">
        <v>245</v>
      </c>
      <c r="D278" s="7" t="s">
        <v>245</v>
      </c>
      <c r="E278" s="7" t="s">
        <v>245</v>
      </c>
      <c r="F278" s="7" t="s">
        <v>245</v>
      </c>
      <c r="G278" s="18"/>
    </row>
    <row r="279" spans="1:7" ht="25.5" x14ac:dyDescent="0.2">
      <c r="A279" s="38" t="s">
        <v>117</v>
      </c>
      <c r="B279" s="35">
        <v>45110</v>
      </c>
      <c r="C279" s="7" t="s">
        <v>245</v>
      </c>
      <c r="D279" s="7" t="s">
        <v>245</v>
      </c>
      <c r="E279" s="7" t="s">
        <v>245</v>
      </c>
      <c r="F279" s="7" t="s">
        <v>245</v>
      </c>
      <c r="G279" s="18"/>
    </row>
    <row r="280" spans="1:7" ht="25.5" x14ac:dyDescent="0.2">
      <c r="A280" s="38" t="s">
        <v>131</v>
      </c>
      <c r="B280" s="35">
        <v>45111</v>
      </c>
      <c r="C280" s="7" t="s">
        <v>245</v>
      </c>
      <c r="D280" s="7" t="s">
        <v>245</v>
      </c>
      <c r="E280" s="7" t="s">
        <v>254</v>
      </c>
      <c r="F280" s="7" t="s">
        <v>245</v>
      </c>
      <c r="G280" s="18"/>
    </row>
    <row r="281" spans="1:7" ht="25.5" x14ac:dyDescent="0.2">
      <c r="A281" s="38" t="s">
        <v>290</v>
      </c>
      <c r="B281" s="35">
        <v>45112</v>
      </c>
      <c r="C281" s="7" t="s">
        <v>245</v>
      </c>
      <c r="D281" s="7" t="s">
        <v>245</v>
      </c>
      <c r="E281" s="7" t="s">
        <v>245</v>
      </c>
      <c r="F281" s="7" t="s">
        <v>245</v>
      </c>
      <c r="G281" s="18"/>
    </row>
    <row r="282" spans="1:7" ht="38.25" x14ac:dyDescent="0.2">
      <c r="A282" s="38" t="s">
        <v>122</v>
      </c>
      <c r="B282" s="35">
        <v>45113</v>
      </c>
      <c r="C282" s="7" t="s">
        <v>245</v>
      </c>
      <c r="D282" s="7" t="s">
        <v>245</v>
      </c>
      <c r="E282" s="7" t="s">
        <v>245</v>
      </c>
      <c r="F282" s="7" t="s">
        <v>245</v>
      </c>
      <c r="G282" s="18"/>
    </row>
    <row r="283" spans="1:7" ht="25.5" x14ac:dyDescent="0.2">
      <c r="A283" s="37" t="s">
        <v>132</v>
      </c>
      <c r="B283" s="35">
        <v>45114</v>
      </c>
      <c r="C283" s="7" t="s">
        <v>245</v>
      </c>
      <c r="D283" s="7" t="s">
        <v>245</v>
      </c>
      <c r="E283" s="7" t="s">
        <v>245</v>
      </c>
      <c r="F283" s="7" t="s">
        <v>245</v>
      </c>
      <c r="G283" s="18"/>
    </row>
    <row r="284" spans="1:7" ht="40.5" customHeight="1" x14ac:dyDescent="0.2">
      <c r="A284" s="37" t="s">
        <v>291</v>
      </c>
      <c r="B284" s="35">
        <v>45119</v>
      </c>
      <c r="C284" s="7" t="s">
        <v>245</v>
      </c>
      <c r="D284" s="7" t="s">
        <v>245</v>
      </c>
      <c r="E284" s="7" t="s">
        <v>245</v>
      </c>
      <c r="F284" s="7" t="s">
        <v>245</v>
      </c>
      <c r="G284" s="18"/>
    </row>
    <row r="285" spans="1:7" ht="38.25" x14ac:dyDescent="0.2">
      <c r="A285" s="38" t="s">
        <v>292</v>
      </c>
      <c r="B285" s="35">
        <v>45120</v>
      </c>
      <c r="C285" s="7" t="s">
        <v>245</v>
      </c>
      <c r="D285" s="7" t="s">
        <v>245</v>
      </c>
      <c r="E285" s="7" t="s">
        <v>245</v>
      </c>
      <c r="F285" s="7" t="s">
        <v>245</v>
      </c>
      <c r="G285" s="18"/>
    </row>
    <row r="286" spans="1:7" ht="38.25" x14ac:dyDescent="0.2">
      <c r="A286" s="38" t="s">
        <v>133</v>
      </c>
      <c r="B286" s="35">
        <v>45121</v>
      </c>
      <c r="C286" s="7" t="s">
        <v>245</v>
      </c>
      <c r="D286" s="7" t="s">
        <v>245</v>
      </c>
      <c r="E286" s="7" t="s">
        <v>245</v>
      </c>
      <c r="F286" s="7" t="s">
        <v>245</v>
      </c>
      <c r="G286" s="18"/>
    </row>
    <row r="287" spans="1:7" ht="63.75" x14ac:dyDescent="0.2">
      <c r="A287" s="38" t="s">
        <v>116</v>
      </c>
      <c r="B287" s="35">
        <v>45126</v>
      </c>
      <c r="C287" s="7" t="s">
        <v>245</v>
      </c>
      <c r="D287" s="7" t="s">
        <v>245</v>
      </c>
      <c r="E287" s="7" t="s">
        <v>245</v>
      </c>
      <c r="F287" s="7" t="s">
        <v>245</v>
      </c>
      <c r="G287" s="18"/>
    </row>
    <row r="288" spans="1:7" x14ac:dyDescent="0.2">
      <c r="A288" s="39" t="s">
        <v>134</v>
      </c>
      <c r="B288" s="35">
        <v>45136</v>
      </c>
      <c r="C288" s="7" t="s">
        <v>245</v>
      </c>
      <c r="D288" s="7" t="s">
        <v>245</v>
      </c>
      <c r="E288" s="7" t="s">
        <v>245</v>
      </c>
      <c r="F288" s="7" t="s">
        <v>245</v>
      </c>
      <c r="G288" s="18"/>
    </row>
    <row r="289" spans="1:7" ht="25.5" x14ac:dyDescent="0.2">
      <c r="A289" s="38" t="s">
        <v>115</v>
      </c>
      <c r="B289" s="35">
        <v>45395</v>
      </c>
      <c r="C289" s="7" t="s">
        <v>245</v>
      </c>
      <c r="D289" s="7" t="s">
        <v>245</v>
      </c>
      <c r="E289" s="7" t="s">
        <v>245</v>
      </c>
      <c r="F289" s="7" t="s">
        <v>245</v>
      </c>
      <c r="G289" s="18"/>
    </row>
    <row r="290" spans="1:7" ht="51" x14ac:dyDescent="0.2">
      <c r="A290" s="38" t="s">
        <v>289</v>
      </c>
      <c r="B290" s="35">
        <v>45397</v>
      </c>
      <c r="C290" s="7" t="s">
        <v>245</v>
      </c>
      <c r="D290" s="7" t="s">
        <v>245</v>
      </c>
      <c r="E290" s="7" t="s">
        <v>245</v>
      </c>
      <c r="F290" s="7" t="s">
        <v>245</v>
      </c>
      <c r="G290" s="18"/>
    </row>
    <row r="291" spans="1:7" x14ac:dyDescent="0.2">
      <c r="A291" s="42" t="s">
        <v>137</v>
      </c>
      <c r="B291" s="35">
        <v>45400</v>
      </c>
      <c r="C291" s="7" t="s">
        <v>245</v>
      </c>
      <c r="D291" s="7" t="s">
        <v>245</v>
      </c>
      <c r="E291" s="7" t="s">
        <v>245</v>
      </c>
      <c r="F291" s="7" t="s">
        <v>245</v>
      </c>
      <c r="G291" s="18"/>
    </row>
    <row r="292" spans="1:7" ht="25.5" x14ac:dyDescent="0.2">
      <c r="A292" s="38" t="s">
        <v>111</v>
      </c>
      <c r="B292" s="35">
        <v>45402</v>
      </c>
      <c r="C292" s="7" t="s">
        <v>245</v>
      </c>
      <c r="D292" s="7" t="s">
        <v>245</v>
      </c>
      <c r="E292" s="7" t="s">
        <v>245</v>
      </c>
      <c r="F292" s="7" t="s">
        <v>245</v>
      </c>
      <c r="G292" s="18"/>
    </row>
    <row r="293" spans="1:7" x14ac:dyDescent="0.2">
      <c r="A293" s="42" t="s">
        <v>293</v>
      </c>
      <c r="B293" s="35">
        <v>45540</v>
      </c>
      <c r="C293" s="7" t="s">
        <v>245</v>
      </c>
      <c r="D293" s="7" t="s">
        <v>245</v>
      </c>
      <c r="E293" s="7" t="s">
        <v>245</v>
      </c>
      <c r="F293" s="7" t="s">
        <v>245</v>
      </c>
      <c r="G293" s="18"/>
    </row>
    <row r="294" spans="1:7" ht="25.5" x14ac:dyDescent="0.2">
      <c r="A294" s="37" t="s">
        <v>288</v>
      </c>
      <c r="B294" s="35">
        <v>45550</v>
      </c>
      <c r="C294" s="7" t="s">
        <v>245</v>
      </c>
      <c r="D294" s="7" t="s">
        <v>245</v>
      </c>
      <c r="E294" s="7" t="s">
        <v>245</v>
      </c>
      <c r="F294" s="7" t="s">
        <v>245</v>
      </c>
      <c r="G294" s="18"/>
    </row>
    <row r="295" spans="1:7" x14ac:dyDescent="0.2">
      <c r="A295" s="39" t="s">
        <v>333</v>
      </c>
      <c r="B295" s="35">
        <v>45820</v>
      </c>
      <c r="C295" s="7" t="s">
        <v>245</v>
      </c>
      <c r="D295" s="7" t="s">
        <v>245</v>
      </c>
      <c r="E295" s="7" t="s">
        <v>245</v>
      </c>
      <c r="F295" s="7" t="s">
        <v>245</v>
      </c>
      <c r="G295" s="18"/>
    </row>
    <row r="296" spans="1:7" x14ac:dyDescent="0.2">
      <c r="A296" s="39" t="s">
        <v>248</v>
      </c>
      <c r="B296" s="35">
        <v>45825</v>
      </c>
      <c r="C296" s="7" t="s">
        <v>245</v>
      </c>
      <c r="D296" s="7" t="s">
        <v>245</v>
      </c>
      <c r="E296" s="7" t="s">
        <v>245</v>
      </c>
      <c r="F296" s="7" t="s">
        <v>245</v>
      </c>
      <c r="G296" s="18"/>
    </row>
    <row r="297" spans="1:7" x14ac:dyDescent="0.2">
      <c r="A297" s="8" t="s">
        <v>326</v>
      </c>
      <c r="B297" s="35">
        <v>46999</v>
      </c>
      <c r="C297" s="7"/>
      <c r="D297" s="7"/>
      <c r="E297" s="7"/>
      <c r="F297" s="7"/>
      <c r="G297" s="18"/>
    </row>
    <row r="298" spans="1:7" x14ac:dyDescent="0.2">
      <c r="A298" s="50" t="s">
        <v>190</v>
      </c>
      <c r="B298" s="12" t="s">
        <v>97</v>
      </c>
      <c r="C298" s="12" t="s">
        <v>97</v>
      </c>
      <c r="D298" s="12" t="s">
        <v>97</v>
      </c>
      <c r="E298" s="12" t="s">
        <v>97</v>
      </c>
      <c r="F298" s="12" t="s">
        <v>97</v>
      </c>
      <c r="G298" s="25" t="s">
        <v>97</v>
      </c>
    </row>
    <row r="299" spans="1:7" ht="38.25" x14ac:dyDescent="0.2">
      <c r="A299" s="21" t="s">
        <v>277</v>
      </c>
      <c r="B299" s="7" t="s">
        <v>249</v>
      </c>
      <c r="C299" s="16" t="s">
        <v>249</v>
      </c>
      <c r="D299" s="16" t="s">
        <v>249</v>
      </c>
      <c r="E299" s="16" t="s">
        <v>249</v>
      </c>
      <c r="F299" s="16" t="s">
        <v>249</v>
      </c>
      <c r="G299" s="18"/>
    </row>
    <row r="300" spans="1:7" x14ac:dyDescent="0.2">
      <c r="A300" s="21"/>
      <c r="B300" s="13"/>
      <c r="C300" s="3" t="s">
        <v>245</v>
      </c>
      <c r="D300" s="3" t="s">
        <v>245</v>
      </c>
      <c r="E300" s="3" t="s">
        <v>245</v>
      </c>
      <c r="F300" s="3" t="s">
        <v>245</v>
      </c>
      <c r="G300" s="18"/>
    </row>
    <row r="301" spans="1:7" x14ac:dyDescent="0.2">
      <c r="A301" s="10" t="s">
        <v>189</v>
      </c>
      <c r="B301" s="27" t="s">
        <v>97</v>
      </c>
      <c r="C301" s="23">
        <f>SUM(C268:C297)</f>
        <v>0</v>
      </c>
      <c r="D301" s="23">
        <f>SUM(D268:D297)</f>
        <v>0</v>
      </c>
      <c r="E301" s="23">
        <f>SUM(E268:E297)</f>
        <v>0</v>
      </c>
      <c r="F301" s="23">
        <f>SUM(F268:F297)</f>
        <v>0</v>
      </c>
      <c r="G301" s="23">
        <f>SUM(C301:F301)</f>
        <v>0</v>
      </c>
    </row>
    <row r="302" spans="1:7" x14ac:dyDescent="0.2">
      <c r="A302" s="10"/>
      <c r="B302" s="12"/>
      <c r="C302" s="3"/>
      <c r="D302" s="3"/>
      <c r="E302" s="3"/>
      <c r="F302" s="3"/>
      <c r="G302" s="18"/>
    </row>
    <row r="303" spans="1:7" x14ac:dyDescent="0.2">
      <c r="A303" s="10"/>
      <c r="B303" s="48" t="s">
        <v>10</v>
      </c>
      <c r="C303" s="49" t="s">
        <v>94</v>
      </c>
      <c r="D303" s="49" t="s">
        <v>93</v>
      </c>
      <c r="E303" s="49" t="s">
        <v>95</v>
      </c>
      <c r="F303" s="49" t="s">
        <v>96</v>
      </c>
      <c r="G303" s="58" t="s">
        <v>8</v>
      </c>
    </row>
    <row r="304" spans="1:7" x14ac:dyDescent="0.2">
      <c r="A304" s="63" t="s">
        <v>156</v>
      </c>
      <c r="B304" s="3" t="s">
        <v>4</v>
      </c>
      <c r="C304" s="3" t="s">
        <v>15</v>
      </c>
      <c r="D304" s="3" t="s">
        <v>15</v>
      </c>
      <c r="E304" s="3" t="s">
        <v>15</v>
      </c>
      <c r="F304" s="3" t="s">
        <v>15</v>
      </c>
      <c r="G304" s="24" t="s">
        <v>97</v>
      </c>
    </row>
    <row r="305" spans="1:7" ht="25.5" x14ac:dyDescent="0.2">
      <c r="A305" s="36" t="s">
        <v>258</v>
      </c>
      <c r="B305" s="7" t="s">
        <v>257</v>
      </c>
      <c r="C305" s="3"/>
      <c r="D305" s="3"/>
      <c r="E305" s="3"/>
      <c r="F305" s="3"/>
      <c r="G305" s="24"/>
    </row>
    <row r="306" spans="1:7" ht="25.5" x14ac:dyDescent="0.2">
      <c r="A306" s="42" t="s">
        <v>294</v>
      </c>
      <c r="B306" s="7">
        <v>22900</v>
      </c>
      <c r="C306" s="7" t="s">
        <v>245</v>
      </c>
      <c r="D306" s="7" t="s">
        <v>245</v>
      </c>
      <c r="E306" s="7" t="s">
        <v>245</v>
      </c>
      <c r="F306" s="7" t="s">
        <v>254</v>
      </c>
      <c r="G306" s="18"/>
    </row>
    <row r="307" spans="1:7" ht="25.5" x14ac:dyDescent="0.2">
      <c r="A307" s="42" t="s">
        <v>295</v>
      </c>
      <c r="B307" s="7">
        <v>43830</v>
      </c>
      <c r="C307" s="7"/>
      <c r="D307" s="7"/>
      <c r="E307" s="7"/>
      <c r="F307" s="7"/>
      <c r="G307" s="18"/>
    </row>
    <row r="308" spans="1:7" x14ac:dyDescent="0.2">
      <c r="A308" s="42" t="s">
        <v>166</v>
      </c>
      <c r="B308" s="7">
        <v>44005</v>
      </c>
      <c r="C308" s="7" t="s">
        <v>245</v>
      </c>
      <c r="D308" s="7" t="s">
        <v>245</v>
      </c>
      <c r="E308" s="7" t="s">
        <v>245</v>
      </c>
      <c r="F308" s="7" t="s">
        <v>245</v>
      </c>
      <c r="G308" s="18"/>
    </row>
    <row r="309" spans="1:7" x14ac:dyDescent="0.2">
      <c r="A309" s="42" t="s">
        <v>167</v>
      </c>
      <c r="B309" s="7">
        <v>44025</v>
      </c>
      <c r="C309" s="7" t="s">
        <v>245</v>
      </c>
      <c r="D309" s="7" t="s">
        <v>245</v>
      </c>
      <c r="E309" s="7" t="s">
        <v>245</v>
      </c>
      <c r="F309" s="7" t="s">
        <v>245</v>
      </c>
      <c r="G309" s="18"/>
    </row>
    <row r="310" spans="1:7" ht="25.5" x14ac:dyDescent="0.2">
      <c r="A310" s="42" t="s">
        <v>168</v>
      </c>
      <c r="B310" s="7">
        <v>44050</v>
      </c>
      <c r="C310" s="7" t="s">
        <v>245</v>
      </c>
      <c r="D310" s="7" t="s">
        <v>245</v>
      </c>
      <c r="E310" s="7" t="s">
        <v>245</v>
      </c>
      <c r="F310" s="7" t="s">
        <v>245</v>
      </c>
      <c r="G310" s="18"/>
    </row>
    <row r="311" spans="1:7" ht="25.5" x14ac:dyDescent="0.2">
      <c r="A311" s="42" t="s">
        <v>296</v>
      </c>
      <c r="B311" s="7">
        <v>44055</v>
      </c>
      <c r="C311" s="7" t="s">
        <v>245</v>
      </c>
      <c r="D311" s="7" t="s">
        <v>245</v>
      </c>
      <c r="E311" s="7" t="s">
        <v>245</v>
      </c>
      <c r="F311" s="7" t="s">
        <v>245</v>
      </c>
      <c r="G311" s="18"/>
    </row>
    <row r="312" spans="1:7" ht="25.5" x14ac:dyDescent="0.2">
      <c r="A312" s="42" t="s">
        <v>159</v>
      </c>
      <c r="B312" s="7">
        <v>44120</v>
      </c>
      <c r="C312" s="7" t="s">
        <v>245</v>
      </c>
      <c r="D312" s="7" t="s">
        <v>245</v>
      </c>
      <c r="E312" s="7" t="s">
        <v>245</v>
      </c>
      <c r="F312" s="7" t="s">
        <v>245</v>
      </c>
      <c r="G312" s="18"/>
    </row>
    <row r="313" spans="1:7" x14ac:dyDescent="0.2">
      <c r="A313" s="42" t="s">
        <v>160</v>
      </c>
      <c r="B313" s="7">
        <v>44125</v>
      </c>
      <c r="C313" s="7" t="s">
        <v>245</v>
      </c>
      <c r="D313" s="7" t="s">
        <v>245</v>
      </c>
      <c r="E313" s="7" t="s">
        <v>245</v>
      </c>
      <c r="F313" s="7" t="s">
        <v>245</v>
      </c>
      <c r="G313" s="18"/>
    </row>
    <row r="314" spans="1:7" ht="42" customHeight="1" x14ac:dyDescent="0.2">
      <c r="A314" s="42" t="s">
        <v>161</v>
      </c>
      <c r="B314" s="7">
        <v>44126</v>
      </c>
      <c r="C314" s="7" t="s">
        <v>245</v>
      </c>
      <c r="D314" s="7" t="s">
        <v>245</v>
      </c>
      <c r="E314" s="7" t="s">
        <v>245</v>
      </c>
      <c r="F314" s="7" t="s">
        <v>245</v>
      </c>
      <c r="G314" s="18"/>
    </row>
    <row r="315" spans="1:7" ht="25.5" x14ac:dyDescent="0.2">
      <c r="A315" s="42" t="s">
        <v>162</v>
      </c>
      <c r="B315" s="7">
        <v>44130</v>
      </c>
      <c r="C315" s="7" t="s">
        <v>245</v>
      </c>
      <c r="D315" s="7" t="s">
        <v>245</v>
      </c>
      <c r="E315" s="7" t="s">
        <v>245</v>
      </c>
      <c r="F315" s="7" t="s">
        <v>245</v>
      </c>
      <c r="G315" s="18"/>
    </row>
    <row r="316" spans="1:7" ht="25.5" x14ac:dyDescent="0.2">
      <c r="A316" s="42" t="s">
        <v>157</v>
      </c>
      <c r="B316" s="7">
        <v>44132</v>
      </c>
      <c r="C316" s="7" t="s">
        <v>245</v>
      </c>
      <c r="D316" s="7" t="s">
        <v>245</v>
      </c>
      <c r="E316" s="7" t="s">
        <v>245</v>
      </c>
      <c r="F316" s="7" t="s">
        <v>245</v>
      </c>
      <c r="G316" s="18"/>
    </row>
    <row r="317" spans="1:7" x14ac:dyDescent="0.2">
      <c r="A317" s="42" t="s">
        <v>158</v>
      </c>
      <c r="B317" s="7">
        <v>44135</v>
      </c>
      <c r="C317" s="7" t="s">
        <v>245</v>
      </c>
      <c r="D317" s="7" t="s">
        <v>245</v>
      </c>
      <c r="E317" s="7" t="s">
        <v>245</v>
      </c>
      <c r="F317" s="7" t="s">
        <v>245</v>
      </c>
      <c r="G317" s="18"/>
    </row>
    <row r="318" spans="1:7" ht="12.75" customHeight="1" x14ac:dyDescent="0.2">
      <c r="A318" s="34" t="s">
        <v>169</v>
      </c>
      <c r="B318" s="7">
        <v>44180</v>
      </c>
      <c r="C318" s="7" t="s">
        <v>245</v>
      </c>
      <c r="D318" s="7" t="s">
        <v>245</v>
      </c>
      <c r="E318" s="7" t="s">
        <v>245</v>
      </c>
      <c r="F318" s="7" t="s">
        <v>245</v>
      </c>
      <c r="G318" s="18"/>
    </row>
    <row r="319" spans="1:7" ht="25.5" x14ac:dyDescent="0.2">
      <c r="A319" s="42" t="s">
        <v>164</v>
      </c>
      <c r="B319" s="7">
        <v>44602</v>
      </c>
      <c r="C319" s="7" t="s">
        <v>245</v>
      </c>
      <c r="D319" s="7" t="s">
        <v>245</v>
      </c>
      <c r="E319" s="7" t="s">
        <v>245</v>
      </c>
      <c r="F319" s="7" t="s">
        <v>245</v>
      </c>
      <c r="G319" s="18"/>
    </row>
    <row r="320" spans="1:7" ht="38.25" x14ac:dyDescent="0.2">
      <c r="A320" s="37" t="s">
        <v>171</v>
      </c>
      <c r="B320" s="7">
        <v>44604</v>
      </c>
      <c r="C320" s="7" t="s">
        <v>245</v>
      </c>
      <c r="D320" s="7" t="s">
        <v>245</v>
      </c>
      <c r="E320" s="7" t="s">
        <v>245</v>
      </c>
      <c r="F320" s="7" t="s">
        <v>245</v>
      </c>
      <c r="G320" s="18"/>
    </row>
    <row r="321" spans="1:7" ht="25.5" x14ac:dyDescent="0.2">
      <c r="A321" s="42" t="s">
        <v>163</v>
      </c>
      <c r="B321" s="7">
        <v>44615</v>
      </c>
      <c r="C321" s="7" t="s">
        <v>245</v>
      </c>
      <c r="D321" s="7" t="s">
        <v>245</v>
      </c>
      <c r="E321" s="7" t="s">
        <v>245</v>
      </c>
      <c r="F321" s="7" t="s">
        <v>245</v>
      </c>
      <c r="G321" s="18"/>
    </row>
    <row r="322" spans="1:7" x14ac:dyDescent="0.2">
      <c r="A322" s="39" t="s">
        <v>172</v>
      </c>
      <c r="B322" s="7">
        <v>44640</v>
      </c>
      <c r="C322" s="7" t="s">
        <v>245</v>
      </c>
      <c r="D322" s="7" t="s">
        <v>245</v>
      </c>
      <c r="E322" s="7" t="s">
        <v>245</v>
      </c>
      <c r="F322" s="7" t="s">
        <v>245</v>
      </c>
      <c r="G322" s="18"/>
    </row>
    <row r="323" spans="1:7" x14ac:dyDescent="0.2">
      <c r="A323" s="39" t="s">
        <v>173</v>
      </c>
      <c r="B323" s="7">
        <v>44650</v>
      </c>
      <c r="C323" s="7" t="s">
        <v>245</v>
      </c>
      <c r="D323" s="7" t="s">
        <v>245</v>
      </c>
      <c r="E323" s="7" t="s">
        <v>245</v>
      </c>
      <c r="F323" s="7" t="s">
        <v>245</v>
      </c>
      <c r="G323" s="18"/>
    </row>
    <row r="324" spans="1:7" ht="25.5" x14ac:dyDescent="0.2">
      <c r="A324" s="38" t="s">
        <v>174</v>
      </c>
      <c r="B324" s="7">
        <v>44660</v>
      </c>
      <c r="C324" s="7" t="s">
        <v>245</v>
      </c>
      <c r="D324" s="7" t="s">
        <v>245</v>
      </c>
      <c r="E324" s="7" t="s">
        <v>245</v>
      </c>
      <c r="F324" s="7" t="s">
        <v>245</v>
      </c>
      <c r="G324" s="18"/>
    </row>
    <row r="325" spans="1:7" ht="25.5" x14ac:dyDescent="0.2">
      <c r="A325" s="38" t="s">
        <v>175</v>
      </c>
      <c r="B325" s="7">
        <v>44661</v>
      </c>
      <c r="C325" s="7" t="s">
        <v>245</v>
      </c>
      <c r="D325" s="7" t="s">
        <v>245</v>
      </c>
      <c r="E325" s="7" t="s">
        <v>245</v>
      </c>
      <c r="F325" s="7" t="s">
        <v>245</v>
      </c>
      <c r="G325" s="18"/>
    </row>
    <row r="326" spans="1:7" ht="25.5" x14ac:dyDescent="0.2">
      <c r="A326" s="38" t="s">
        <v>297</v>
      </c>
      <c r="B326" s="7">
        <v>44700</v>
      </c>
      <c r="C326" s="7" t="s">
        <v>245</v>
      </c>
      <c r="D326" s="7" t="s">
        <v>245</v>
      </c>
      <c r="E326" s="7" t="s">
        <v>245</v>
      </c>
      <c r="F326" s="7" t="s">
        <v>245</v>
      </c>
      <c r="G326" s="18"/>
    </row>
    <row r="327" spans="1:7" x14ac:dyDescent="0.2">
      <c r="A327" s="37" t="s">
        <v>176</v>
      </c>
      <c r="B327" s="7">
        <v>44799</v>
      </c>
      <c r="C327" s="7" t="s">
        <v>245</v>
      </c>
      <c r="D327" s="7" t="s">
        <v>245</v>
      </c>
      <c r="E327" s="7" t="s">
        <v>245</v>
      </c>
      <c r="F327" s="7" t="s">
        <v>245</v>
      </c>
      <c r="G327" s="18"/>
    </row>
    <row r="328" spans="1:7" ht="25.5" x14ac:dyDescent="0.2">
      <c r="A328" s="38" t="s">
        <v>6</v>
      </c>
      <c r="B328" s="7">
        <v>44800</v>
      </c>
      <c r="C328" s="7" t="s">
        <v>245</v>
      </c>
      <c r="D328" s="7" t="s">
        <v>245</v>
      </c>
      <c r="E328" s="7" t="s">
        <v>245</v>
      </c>
      <c r="F328" s="7" t="s">
        <v>245</v>
      </c>
      <c r="G328" s="18"/>
    </row>
    <row r="329" spans="1:7" x14ac:dyDescent="0.2">
      <c r="A329" s="38" t="s">
        <v>177</v>
      </c>
      <c r="B329" s="7">
        <v>45800</v>
      </c>
      <c r="C329" s="7" t="s">
        <v>245</v>
      </c>
      <c r="D329" s="7" t="s">
        <v>245</v>
      </c>
      <c r="E329" s="7" t="s">
        <v>245</v>
      </c>
      <c r="F329" s="7" t="s">
        <v>245</v>
      </c>
      <c r="G329" s="18"/>
    </row>
    <row r="330" spans="1:7" x14ac:dyDescent="0.2">
      <c r="A330" s="39" t="s">
        <v>179</v>
      </c>
      <c r="B330" s="35">
        <v>45805</v>
      </c>
      <c r="C330" s="7" t="s">
        <v>245</v>
      </c>
      <c r="D330" s="7" t="s">
        <v>245</v>
      </c>
      <c r="E330" s="7" t="s">
        <v>245</v>
      </c>
      <c r="F330" s="7" t="s">
        <v>245</v>
      </c>
      <c r="G330" s="18"/>
    </row>
    <row r="331" spans="1:7" x14ac:dyDescent="0.2">
      <c r="A331" s="39" t="s">
        <v>1</v>
      </c>
      <c r="B331" s="7">
        <v>45950</v>
      </c>
      <c r="C331" s="7" t="s">
        <v>245</v>
      </c>
      <c r="D331" s="7" t="s">
        <v>245</v>
      </c>
      <c r="E331" s="7" t="s">
        <v>245</v>
      </c>
      <c r="F331" s="7" t="s">
        <v>245</v>
      </c>
      <c r="G331" s="18"/>
    </row>
    <row r="332" spans="1:7" x14ac:dyDescent="0.2">
      <c r="A332" s="38" t="s">
        <v>178</v>
      </c>
      <c r="B332" s="7">
        <v>45970</v>
      </c>
      <c r="C332" s="7" t="s">
        <v>245</v>
      </c>
      <c r="D332" s="7" t="s">
        <v>245</v>
      </c>
      <c r="E332" s="7" t="s">
        <v>245</v>
      </c>
      <c r="F332" s="7" t="s">
        <v>245</v>
      </c>
      <c r="G332" s="18"/>
    </row>
    <row r="333" spans="1:7" ht="38.25" x14ac:dyDescent="0.2">
      <c r="A333" s="42" t="s">
        <v>281</v>
      </c>
      <c r="B333" s="35">
        <v>46712</v>
      </c>
      <c r="C333" s="7" t="s">
        <v>245</v>
      </c>
      <c r="D333" s="7" t="s">
        <v>245</v>
      </c>
      <c r="E333" s="7" t="s">
        <v>245</v>
      </c>
      <c r="F333" s="7" t="s">
        <v>245</v>
      </c>
      <c r="G333" s="18"/>
    </row>
    <row r="334" spans="1:7" ht="25.5" x14ac:dyDescent="0.2">
      <c r="A334" s="38" t="s">
        <v>180</v>
      </c>
      <c r="B334" s="7">
        <v>47001</v>
      </c>
      <c r="C334" s="7" t="s">
        <v>245</v>
      </c>
      <c r="D334" s="7" t="s">
        <v>245</v>
      </c>
      <c r="E334" s="7" t="s">
        <v>245</v>
      </c>
      <c r="F334" s="7" t="s">
        <v>245</v>
      </c>
      <c r="G334" s="18"/>
    </row>
    <row r="335" spans="1:7" x14ac:dyDescent="0.2">
      <c r="A335" s="39" t="s">
        <v>181</v>
      </c>
      <c r="B335" s="7">
        <v>47100</v>
      </c>
      <c r="C335" s="7" t="s">
        <v>245</v>
      </c>
      <c r="D335" s="7" t="s">
        <v>245</v>
      </c>
      <c r="E335" s="7" t="s">
        <v>245</v>
      </c>
      <c r="F335" s="7" t="s">
        <v>245</v>
      </c>
      <c r="G335" s="18"/>
    </row>
    <row r="336" spans="1:7" x14ac:dyDescent="0.2">
      <c r="A336" s="39" t="s">
        <v>182</v>
      </c>
      <c r="B336" s="7">
        <v>47120</v>
      </c>
      <c r="C336" s="7" t="s">
        <v>245</v>
      </c>
      <c r="D336" s="7" t="s">
        <v>245</v>
      </c>
      <c r="E336" s="7" t="s">
        <v>245</v>
      </c>
      <c r="F336" s="7" t="s">
        <v>245</v>
      </c>
      <c r="G336" s="18"/>
    </row>
    <row r="337" spans="1:7" ht="25.5" x14ac:dyDescent="0.2">
      <c r="A337" s="37" t="s">
        <v>183</v>
      </c>
      <c r="B337" s="7">
        <v>49000</v>
      </c>
      <c r="C337" s="7" t="s">
        <v>245</v>
      </c>
      <c r="D337" s="7" t="s">
        <v>245</v>
      </c>
      <c r="E337" s="7" t="s">
        <v>245</v>
      </c>
      <c r="F337" s="7" t="s">
        <v>245</v>
      </c>
      <c r="G337" s="18"/>
    </row>
    <row r="338" spans="1:7" ht="25.5" x14ac:dyDescent="0.2">
      <c r="A338" s="38" t="s">
        <v>184</v>
      </c>
      <c r="B338" s="7">
        <v>49020</v>
      </c>
      <c r="C338" s="7" t="s">
        <v>245</v>
      </c>
      <c r="D338" s="7" t="s">
        <v>245</v>
      </c>
      <c r="E338" s="7" t="s">
        <v>245</v>
      </c>
      <c r="F338" s="7" t="s">
        <v>245</v>
      </c>
      <c r="G338" s="18"/>
    </row>
    <row r="339" spans="1:7" x14ac:dyDescent="0.2">
      <c r="A339" s="37" t="s">
        <v>185</v>
      </c>
      <c r="B339" s="7">
        <v>49060</v>
      </c>
      <c r="C339" s="7" t="s">
        <v>245</v>
      </c>
      <c r="D339" s="7" t="s">
        <v>245</v>
      </c>
      <c r="E339" s="7" t="s">
        <v>245</v>
      </c>
      <c r="F339" s="7" t="s">
        <v>245</v>
      </c>
      <c r="G339" s="18"/>
    </row>
    <row r="340" spans="1:7" ht="51" x14ac:dyDescent="0.2">
      <c r="A340" s="37" t="s">
        <v>334</v>
      </c>
      <c r="B340" s="7">
        <v>49203</v>
      </c>
      <c r="C340" s="7" t="s">
        <v>245</v>
      </c>
      <c r="D340" s="7" t="s">
        <v>245</v>
      </c>
      <c r="E340" s="7" t="s">
        <v>245</v>
      </c>
      <c r="F340" s="7" t="s">
        <v>245</v>
      </c>
      <c r="G340" s="18"/>
    </row>
    <row r="341" spans="1:7" x14ac:dyDescent="0.2">
      <c r="A341" s="42" t="s">
        <v>55</v>
      </c>
      <c r="B341" s="35">
        <v>49215</v>
      </c>
      <c r="C341" s="7" t="s">
        <v>245</v>
      </c>
      <c r="D341" s="7" t="s">
        <v>245</v>
      </c>
      <c r="E341" s="7" t="s">
        <v>245</v>
      </c>
      <c r="F341" s="7" t="s">
        <v>245</v>
      </c>
      <c r="G341" s="18"/>
    </row>
    <row r="342" spans="1:7" ht="25.5" x14ac:dyDescent="0.2">
      <c r="A342" s="38" t="s">
        <v>145</v>
      </c>
      <c r="B342" s="7">
        <v>49659</v>
      </c>
      <c r="C342" s="7" t="s">
        <v>245</v>
      </c>
      <c r="D342" s="7" t="s">
        <v>245</v>
      </c>
      <c r="E342" s="7" t="s">
        <v>245</v>
      </c>
      <c r="F342" s="7" t="s">
        <v>245</v>
      </c>
      <c r="G342" s="18"/>
    </row>
    <row r="343" spans="1:7" ht="25.5" x14ac:dyDescent="0.2">
      <c r="A343" s="38" t="s">
        <v>186</v>
      </c>
      <c r="B343" s="7">
        <v>49900</v>
      </c>
      <c r="C343" s="7" t="s">
        <v>245</v>
      </c>
      <c r="D343" s="7" t="s">
        <v>245</v>
      </c>
      <c r="E343" s="7" t="s">
        <v>245</v>
      </c>
      <c r="F343" s="7" t="s">
        <v>245</v>
      </c>
      <c r="G343" s="18"/>
    </row>
    <row r="344" spans="1:7" x14ac:dyDescent="0.2">
      <c r="A344" s="39" t="s">
        <v>187</v>
      </c>
      <c r="B344" s="7">
        <v>49999</v>
      </c>
      <c r="C344" s="7" t="s">
        <v>245</v>
      </c>
      <c r="D344" s="7" t="s">
        <v>245</v>
      </c>
      <c r="E344" s="7" t="s">
        <v>245</v>
      </c>
      <c r="F344" s="7" t="s">
        <v>245</v>
      </c>
      <c r="G344" s="18"/>
    </row>
    <row r="345" spans="1:7" x14ac:dyDescent="0.2">
      <c r="A345" s="42" t="s">
        <v>56</v>
      </c>
      <c r="B345" s="7">
        <v>57305</v>
      </c>
      <c r="C345" s="7" t="s">
        <v>245</v>
      </c>
      <c r="D345" s="7" t="s">
        <v>245</v>
      </c>
      <c r="E345" s="7" t="s">
        <v>245</v>
      </c>
      <c r="F345" s="7" t="s">
        <v>245</v>
      </c>
      <c r="G345" s="18"/>
    </row>
    <row r="346" spans="1:7" ht="25.5" x14ac:dyDescent="0.2">
      <c r="A346" s="42" t="s">
        <v>57</v>
      </c>
      <c r="B346" s="35">
        <v>57307</v>
      </c>
      <c r="C346" s="7" t="s">
        <v>245</v>
      </c>
      <c r="D346" s="7" t="s">
        <v>245</v>
      </c>
      <c r="E346" s="7" t="s">
        <v>245</v>
      </c>
      <c r="F346" s="7" t="s">
        <v>245</v>
      </c>
      <c r="G346" s="18"/>
    </row>
    <row r="347" spans="1:7" ht="38.25" x14ac:dyDescent="0.2">
      <c r="A347" s="38" t="s">
        <v>335</v>
      </c>
      <c r="B347" s="7">
        <v>58957</v>
      </c>
      <c r="C347" s="7" t="s">
        <v>245</v>
      </c>
      <c r="D347" s="7" t="s">
        <v>245</v>
      </c>
      <c r="E347" s="7" t="s">
        <v>245</v>
      </c>
      <c r="F347" s="7" t="s">
        <v>245</v>
      </c>
      <c r="G347" s="18"/>
    </row>
    <row r="348" spans="1:7" x14ac:dyDescent="0.2">
      <c r="A348" s="15" t="s">
        <v>188</v>
      </c>
      <c r="B348" s="27" t="s">
        <v>97</v>
      </c>
      <c r="C348" s="23">
        <f>SUM(C305:C347)</f>
        <v>0</v>
      </c>
      <c r="D348" s="23">
        <f>SUM(D305:D347)</f>
        <v>0</v>
      </c>
      <c r="E348" s="23">
        <f>SUM(E305:E347)</f>
        <v>0</v>
      </c>
      <c r="F348" s="23">
        <f>SUM(F305:F347)</f>
        <v>0</v>
      </c>
      <c r="G348" s="23">
        <f>SUM(C348:F348)</f>
        <v>0</v>
      </c>
    </row>
    <row r="349" spans="1:7" x14ac:dyDescent="0.2">
      <c r="A349" s="6"/>
      <c r="B349" s="7"/>
      <c r="C349" s="3"/>
      <c r="D349" s="3"/>
      <c r="E349" s="3"/>
      <c r="F349" s="3"/>
      <c r="G349" s="18"/>
    </row>
    <row r="350" spans="1:7" x14ac:dyDescent="0.2">
      <c r="A350" s="11" t="s">
        <v>16</v>
      </c>
      <c r="B350" s="27" t="s">
        <v>97</v>
      </c>
      <c r="C350" s="23">
        <f>SUM(C130:C143,C152,C162:C163,C168,C173:C192,C201,C228,C237:C238,C242:C246,C249:C252,C262,C295,C305:C329,C331:C345,C347)</f>
        <v>0</v>
      </c>
      <c r="D350" s="23">
        <f>SUM(D130:D143,D152,D162:D163,D168,D173:D192,D201,D228,D237:D238,D242:D246,D249:D252,D262,D295,D305:D329,D331:D345,D347)</f>
        <v>0</v>
      </c>
      <c r="E350" s="23">
        <f>SUM(E130:E143,E152,E162:E163,E168,E173:E192,E201,E228,E237:E238,E242:E246,E249:E252,E262,E295,E305:E329,E331:E345,E347)</f>
        <v>0</v>
      </c>
      <c r="F350" s="23">
        <f>SUM(F130:F143,F152,F162:F163,F168,F173:F192,F201,F228,F237:F238,F242:F246,F249:F252,F262,F295,F305:F329,F331:F345,F347)</f>
        <v>0</v>
      </c>
      <c r="G350" s="23">
        <f>SUM(C350:F350)</f>
        <v>0</v>
      </c>
    </row>
    <row r="351" spans="1:7" ht="15" x14ac:dyDescent="0.2">
      <c r="A351" s="11"/>
      <c r="B351" s="13"/>
      <c r="C351" s="30"/>
      <c r="D351" s="3"/>
      <c r="E351" s="3"/>
      <c r="F351" s="3"/>
      <c r="G351" s="18"/>
    </row>
    <row r="352" spans="1:7" ht="27.75" customHeight="1" x14ac:dyDescent="0.2">
      <c r="A352" s="52" t="s">
        <v>27</v>
      </c>
      <c r="B352" s="64"/>
      <c r="C352" s="54"/>
      <c r="D352" s="54"/>
      <c r="E352" s="54"/>
      <c r="F352" s="54"/>
      <c r="G352" s="55"/>
    </row>
    <row r="353" spans="1:7" x14ac:dyDescent="0.2">
      <c r="A353" s="19"/>
      <c r="B353" s="48" t="s">
        <v>10</v>
      </c>
      <c r="C353" s="49" t="s">
        <v>94</v>
      </c>
      <c r="D353" s="49" t="s">
        <v>93</v>
      </c>
      <c r="E353" s="49" t="s">
        <v>95</v>
      </c>
      <c r="F353" s="49" t="s">
        <v>96</v>
      </c>
      <c r="G353" s="58" t="s">
        <v>8</v>
      </c>
    </row>
    <row r="354" spans="1:7" x14ac:dyDescent="0.2">
      <c r="A354" s="59" t="s">
        <v>192</v>
      </c>
      <c r="B354" s="3" t="s">
        <v>4</v>
      </c>
      <c r="C354" s="3" t="s">
        <v>15</v>
      </c>
      <c r="D354" s="3" t="s">
        <v>15</v>
      </c>
      <c r="E354" s="3" t="s">
        <v>15</v>
      </c>
      <c r="F354" s="3" t="s">
        <v>15</v>
      </c>
      <c r="G354" s="24" t="s">
        <v>97</v>
      </c>
    </row>
    <row r="355" spans="1:7" ht="25.5" x14ac:dyDescent="0.2">
      <c r="A355" s="42" t="s">
        <v>201</v>
      </c>
      <c r="B355" s="7">
        <v>45300</v>
      </c>
      <c r="C355" s="7" t="s">
        <v>245</v>
      </c>
      <c r="D355" s="7" t="s">
        <v>245</v>
      </c>
      <c r="E355" s="7" t="s">
        <v>245</v>
      </c>
      <c r="F355" s="7" t="s">
        <v>245</v>
      </c>
      <c r="G355" s="18"/>
    </row>
    <row r="356" spans="1:7" ht="25.5" x14ac:dyDescent="0.2">
      <c r="A356" s="42" t="s">
        <v>298</v>
      </c>
      <c r="B356" s="7">
        <v>45303</v>
      </c>
      <c r="C356" s="7" t="s">
        <v>245</v>
      </c>
      <c r="D356" s="7" t="s">
        <v>245</v>
      </c>
      <c r="E356" s="7" t="s">
        <v>245</v>
      </c>
      <c r="F356" s="7" t="s">
        <v>245</v>
      </c>
      <c r="G356" s="18"/>
    </row>
    <row r="357" spans="1:7" x14ac:dyDescent="0.2">
      <c r="A357" s="42" t="s">
        <v>228</v>
      </c>
      <c r="B357" s="7">
        <v>45305</v>
      </c>
      <c r="C357" s="7" t="s">
        <v>245</v>
      </c>
      <c r="D357" s="7" t="s">
        <v>245</v>
      </c>
      <c r="E357" s="7" t="s">
        <v>245</v>
      </c>
      <c r="F357" s="7" t="s">
        <v>245</v>
      </c>
      <c r="G357" s="18"/>
    </row>
    <row r="358" spans="1:7" x14ac:dyDescent="0.2">
      <c r="A358" s="42" t="s">
        <v>229</v>
      </c>
      <c r="B358" s="7">
        <v>45307</v>
      </c>
      <c r="C358" s="7" t="s">
        <v>245</v>
      </c>
      <c r="D358" s="7" t="s">
        <v>245</v>
      </c>
      <c r="E358" s="7" t="s">
        <v>245</v>
      </c>
      <c r="F358" s="7" t="s">
        <v>245</v>
      </c>
      <c r="G358" s="18"/>
    </row>
    <row r="359" spans="1:7" ht="25.5" x14ac:dyDescent="0.2">
      <c r="A359" s="42" t="s">
        <v>230</v>
      </c>
      <c r="B359" s="7">
        <v>45308</v>
      </c>
      <c r="C359" s="7" t="s">
        <v>245</v>
      </c>
      <c r="D359" s="7" t="s">
        <v>245</v>
      </c>
      <c r="E359" s="7" t="s">
        <v>245</v>
      </c>
      <c r="F359" s="7" t="s">
        <v>245</v>
      </c>
      <c r="G359" s="18"/>
    </row>
    <row r="360" spans="1:7" ht="25.5" x14ac:dyDescent="0.2">
      <c r="A360" s="42" t="s">
        <v>231</v>
      </c>
      <c r="B360" s="7">
        <v>45309</v>
      </c>
      <c r="C360" s="7" t="s">
        <v>245</v>
      </c>
      <c r="D360" s="7" t="s">
        <v>245</v>
      </c>
      <c r="E360" s="7" t="s">
        <v>245</v>
      </c>
      <c r="F360" s="7" t="s">
        <v>245</v>
      </c>
      <c r="G360" s="18"/>
    </row>
    <row r="361" spans="1:7" ht="38.25" x14ac:dyDescent="0.2">
      <c r="A361" s="42" t="s">
        <v>232</v>
      </c>
      <c r="B361" s="7">
        <v>45315</v>
      </c>
      <c r="C361" s="7" t="s">
        <v>245</v>
      </c>
      <c r="D361" s="7" t="s">
        <v>245</v>
      </c>
      <c r="E361" s="7" t="s">
        <v>245</v>
      </c>
      <c r="F361" s="7" t="s">
        <v>245</v>
      </c>
      <c r="G361" s="18"/>
    </row>
    <row r="362" spans="1:7" ht="38.25" x14ac:dyDescent="0.2">
      <c r="A362" s="42" t="s">
        <v>299</v>
      </c>
      <c r="B362" s="7">
        <v>45317</v>
      </c>
      <c r="C362" s="7" t="s">
        <v>245</v>
      </c>
      <c r="D362" s="7" t="s">
        <v>245</v>
      </c>
      <c r="E362" s="7" t="s">
        <v>245</v>
      </c>
      <c r="F362" s="7" t="s">
        <v>245</v>
      </c>
      <c r="G362" s="18"/>
    </row>
    <row r="363" spans="1:7" ht="38.25" x14ac:dyDescent="0.2">
      <c r="A363" s="42" t="s">
        <v>300</v>
      </c>
      <c r="B363" s="7">
        <v>45320</v>
      </c>
      <c r="C363" s="7" t="s">
        <v>245</v>
      </c>
      <c r="D363" s="7" t="s">
        <v>245</v>
      </c>
      <c r="E363" s="7" t="s">
        <v>245</v>
      </c>
      <c r="F363" s="7" t="s">
        <v>245</v>
      </c>
      <c r="G363" s="18"/>
    </row>
    <row r="364" spans="1:7" x14ac:dyDescent="0.2">
      <c r="A364" s="39" t="s">
        <v>233</v>
      </c>
      <c r="B364" s="7">
        <v>45321</v>
      </c>
      <c r="C364" s="7" t="s">
        <v>245</v>
      </c>
      <c r="D364" s="7" t="s">
        <v>245</v>
      </c>
      <c r="E364" s="7" t="s">
        <v>245</v>
      </c>
      <c r="F364" s="7" t="s">
        <v>245</v>
      </c>
      <c r="G364" s="18"/>
    </row>
    <row r="365" spans="1:7" ht="25.5" x14ac:dyDescent="0.2">
      <c r="A365" s="38" t="s">
        <v>234</v>
      </c>
      <c r="B365" s="7">
        <v>45327</v>
      </c>
      <c r="C365" s="7" t="s">
        <v>245</v>
      </c>
      <c r="D365" s="7" t="s">
        <v>245</v>
      </c>
      <c r="E365" s="7" t="s">
        <v>245</v>
      </c>
      <c r="F365" s="7" t="s">
        <v>245</v>
      </c>
      <c r="G365" s="18"/>
    </row>
    <row r="366" spans="1:7" ht="38.25" x14ac:dyDescent="0.2">
      <c r="A366" s="31" t="s">
        <v>235</v>
      </c>
      <c r="B366" s="7">
        <v>45330</v>
      </c>
      <c r="C366" s="7" t="s">
        <v>245</v>
      </c>
      <c r="D366" s="7" t="s">
        <v>245</v>
      </c>
      <c r="E366" s="7" t="s">
        <v>245</v>
      </c>
      <c r="F366" s="7" t="s">
        <v>245</v>
      </c>
      <c r="G366" s="18"/>
    </row>
    <row r="367" spans="1:7" x14ac:dyDescent="0.2">
      <c r="A367" s="32" t="s">
        <v>236</v>
      </c>
      <c r="B367" s="7">
        <v>45331</v>
      </c>
      <c r="C367" s="7" t="s">
        <v>245</v>
      </c>
      <c r="D367" s="7" t="s">
        <v>245</v>
      </c>
      <c r="E367" s="7" t="s">
        <v>245</v>
      </c>
      <c r="F367" s="7" t="s">
        <v>245</v>
      </c>
      <c r="G367" s="18"/>
    </row>
    <row r="368" spans="1:7" x14ac:dyDescent="0.2">
      <c r="A368" s="32" t="s">
        <v>237</v>
      </c>
      <c r="B368" s="7">
        <v>45332</v>
      </c>
      <c r="C368" s="7" t="s">
        <v>245</v>
      </c>
      <c r="D368" s="7" t="s">
        <v>245</v>
      </c>
      <c r="E368" s="7" t="s">
        <v>245</v>
      </c>
      <c r="F368" s="7" t="s">
        <v>245</v>
      </c>
      <c r="G368" s="18"/>
    </row>
    <row r="369" spans="1:7" ht="25.5" x14ac:dyDescent="0.2">
      <c r="A369" s="37" t="s">
        <v>238</v>
      </c>
      <c r="B369" s="7">
        <v>45333</v>
      </c>
      <c r="C369" s="7" t="s">
        <v>245</v>
      </c>
      <c r="D369" s="7" t="s">
        <v>245</v>
      </c>
      <c r="E369" s="7" t="s">
        <v>245</v>
      </c>
      <c r="F369" s="7" t="s">
        <v>245</v>
      </c>
      <c r="G369" s="18"/>
    </row>
    <row r="370" spans="1:7" x14ac:dyDescent="0.2">
      <c r="A370" s="32" t="s">
        <v>239</v>
      </c>
      <c r="B370" s="7">
        <v>45334</v>
      </c>
      <c r="C370" s="7" t="s">
        <v>245</v>
      </c>
      <c r="D370" s="7" t="s">
        <v>245</v>
      </c>
      <c r="E370" s="7" t="s">
        <v>245</v>
      </c>
      <c r="F370" s="7" t="s">
        <v>245</v>
      </c>
      <c r="G370" s="18"/>
    </row>
    <row r="371" spans="1:7" ht="25.5" x14ac:dyDescent="0.2">
      <c r="A371" s="31" t="s">
        <v>240</v>
      </c>
      <c r="B371" s="7">
        <v>45335</v>
      </c>
      <c r="C371" s="7" t="s">
        <v>245</v>
      </c>
      <c r="D371" s="7" t="s">
        <v>245</v>
      </c>
      <c r="E371" s="7" t="s">
        <v>245</v>
      </c>
      <c r="F371" s="7" t="s">
        <v>245</v>
      </c>
      <c r="G371" s="18"/>
    </row>
    <row r="372" spans="1:7" ht="38.25" x14ac:dyDescent="0.2">
      <c r="A372" s="31" t="s">
        <v>301</v>
      </c>
      <c r="B372" s="7">
        <v>45337</v>
      </c>
      <c r="C372" s="7" t="s">
        <v>245</v>
      </c>
      <c r="D372" s="7" t="s">
        <v>245</v>
      </c>
      <c r="E372" s="7" t="s">
        <v>245</v>
      </c>
      <c r="F372" s="7" t="s">
        <v>245</v>
      </c>
      <c r="G372" s="18"/>
    </row>
    <row r="373" spans="1:7" ht="25.5" x14ac:dyDescent="0.2">
      <c r="A373" s="31" t="s">
        <v>241</v>
      </c>
      <c r="B373" s="7">
        <v>45338</v>
      </c>
      <c r="C373" s="7" t="s">
        <v>245</v>
      </c>
      <c r="D373" s="7" t="s">
        <v>245</v>
      </c>
      <c r="E373" s="7" t="s">
        <v>245</v>
      </c>
      <c r="F373" s="7" t="s">
        <v>245</v>
      </c>
      <c r="G373" s="18"/>
    </row>
    <row r="374" spans="1:7" x14ac:dyDescent="0.2">
      <c r="A374" s="32" t="s">
        <v>242</v>
      </c>
      <c r="B374" s="7">
        <v>45340</v>
      </c>
      <c r="C374" s="7" t="s">
        <v>245</v>
      </c>
      <c r="D374" s="7" t="s">
        <v>245</v>
      </c>
      <c r="E374" s="7" t="s">
        <v>245</v>
      </c>
      <c r="F374" s="7" t="s">
        <v>245</v>
      </c>
      <c r="G374" s="18"/>
    </row>
    <row r="375" spans="1:7" x14ac:dyDescent="0.2">
      <c r="A375" s="32" t="s">
        <v>243</v>
      </c>
      <c r="B375" s="7">
        <v>45341</v>
      </c>
      <c r="C375" s="7" t="s">
        <v>245</v>
      </c>
      <c r="D375" s="7" t="s">
        <v>245</v>
      </c>
      <c r="E375" s="7" t="s">
        <v>245</v>
      </c>
      <c r="F375" s="7" t="s">
        <v>245</v>
      </c>
      <c r="G375" s="18"/>
    </row>
    <row r="376" spans="1:7" ht="25.5" x14ac:dyDescent="0.2">
      <c r="A376" s="42" t="s">
        <v>194</v>
      </c>
      <c r="B376" s="7">
        <v>46600</v>
      </c>
      <c r="C376" s="7" t="s">
        <v>245</v>
      </c>
      <c r="D376" s="7" t="s">
        <v>245</v>
      </c>
      <c r="E376" s="7" t="s">
        <v>245</v>
      </c>
      <c r="F376" s="7" t="s">
        <v>245</v>
      </c>
      <c r="G376" s="18"/>
    </row>
    <row r="377" spans="1:7" x14ac:dyDescent="0.2">
      <c r="A377" s="42" t="s">
        <v>302</v>
      </c>
      <c r="B377" s="7">
        <v>46604</v>
      </c>
      <c r="C377" s="7" t="s">
        <v>245</v>
      </c>
      <c r="D377" s="7" t="s">
        <v>245</v>
      </c>
      <c r="E377" s="7" t="s">
        <v>245</v>
      </c>
      <c r="F377" s="7" t="s">
        <v>245</v>
      </c>
      <c r="G377" s="18"/>
    </row>
    <row r="378" spans="1:7" x14ac:dyDescent="0.2">
      <c r="A378" s="42" t="s">
        <v>195</v>
      </c>
      <c r="B378" s="7">
        <v>46606</v>
      </c>
      <c r="C378" s="7" t="s">
        <v>245</v>
      </c>
      <c r="D378" s="7" t="s">
        <v>245</v>
      </c>
      <c r="E378" s="7" t="s">
        <v>245</v>
      </c>
      <c r="F378" s="7" t="s">
        <v>245</v>
      </c>
      <c r="G378" s="18"/>
    </row>
    <row r="379" spans="1:7" x14ac:dyDescent="0.2">
      <c r="A379" s="42" t="s">
        <v>196</v>
      </c>
      <c r="B379" s="7">
        <v>46608</v>
      </c>
      <c r="C379" s="7" t="s">
        <v>245</v>
      </c>
      <c r="D379" s="7" t="s">
        <v>245</v>
      </c>
      <c r="E379" s="7" t="s">
        <v>245</v>
      </c>
      <c r="F379" s="7" t="s">
        <v>245</v>
      </c>
      <c r="G379" s="18"/>
    </row>
    <row r="380" spans="1:7" ht="25.5" x14ac:dyDescent="0.2">
      <c r="A380" s="42" t="s">
        <v>197</v>
      </c>
      <c r="B380" s="7">
        <v>46610</v>
      </c>
      <c r="C380" s="7" t="s">
        <v>245</v>
      </c>
      <c r="D380" s="7" t="s">
        <v>245</v>
      </c>
      <c r="E380" s="7" t="s">
        <v>245</v>
      </c>
      <c r="F380" s="7" t="s">
        <v>245</v>
      </c>
      <c r="G380" s="18"/>
    </row>
    <row r="381" spans="1:7" ht="25.5" x14ac:dyDescent="0.2">
      <c r="A381" s="42" t="s">
        <v>198</v>
      </c>
      <c r="B381" s="7">
        <v>46611</v>
      </c>
      <c r="C381" s="7" t="s">
        <v>245</v>
      </c>
      <c r="D381" s="7" t="s">
        <v>245</v>
      </c>
      <c r="E381" s="7" t="s">
        <v>245</v>
      </c>
      <c r="F381" s="7" t="s">
        <v>245</v>
      </c>
      <c r="G381" s="18"/>
    </row>
    <row r="382" spans="1:7" ht="24.75" customHeight="1" x14ac:dyDescent="0.2">
      <c r="A382" s="42" t="s">
        <v>199</v>
      </c>
      <c r="B382" s="7">
        <v>46612</v>
      </c>
      <c r="C382" s="7" t="s">
        <v>245</v>
      </c>
      <c r="D382" s="7" t="s">
        <v>245</v>
      </c>
      <c r="E382" s="7" t="s">
        <v>245</v>
      </c>
      <c r="F382" s="7" t="s">
        <v>245</v>
      </c>
      <c r="G382" s="18"/>
    </row>
    <row r="383" spans="1:7" ht="27" customHeight="1" x14ac:dyDescent="0.2">
      <c r="A383" s="42" t="s">
        <v>303</v>
      </c>
      <c r="B383" s="7">
        <v>46614</v>
      </c>
      <c r="C383" s="7" t="s">
        <v>245</v>
      </c>
      <c r="D383" s="7" t="s">
        <v>245</v>
      </c>
      <c r="E383" s="7" t="s">
        <v>245</v>
      </c>
      <c r="F383" s="7" t="s">
        <v>245</v>
      </c>
      <c r="G383" s="18"/>
    </row>
    <row r="384" spans="1:7" ht="39.75" customHeight="1" x14ac:dyDescent="0.2">
      <c r="A384" s="42" t="s">
        <v>200</v>
      </c>
      <c r="B384" s="7">
        <v>46615</v>
      </c>
      <c r="C384" s="7" t="s">
        <v>245</v>
      </c>
      <c r="D384" s="7" t="s">
        <v>245</v>
      </c>
      <c r="E384" s="7" t="s">
        <v>245</v>
      </c>
      <c r="F384" s="7" t="s">
        <v>245</v>
      </c>
      <c r="G384" s="18"/>
    </row>
    <row r="385" spans="1:7" x14ac:dyDescent="0.2">
      <c r="A385" s="11" t="s">
        <v>193</v>
      </c>
      <c r="B385" s="29" t="s">
        <v>97</v>
      </c>
      <c r="C385" s="23">
        <f>SUM(C355:C384)</f>
        <v>0</v>
      </c>
      <c r="D385" s="23">
        <f>SUM(D355:D384)</f>
        <v>0</v>
      </c>
      <c r="E385" s="23">
        <f>SUM(E355:E384)</f>
        <v>0</v>
      </c>
      <c r="F385" s="23">
        <f>SUM(F355:F384)</f>
        <v>0</v>
      </c>
      <c r="G385" s="23">
        <f>SUM(C385:F385)</f>
        <v>0</v>
      </c>
    </row>
    <row r="386" spans="1:7" x14ac:dyDescent="0.2">
      <c r="A386" s="11"/>
      <c r="B386" s="17"/>
      <c r="C386" s="3"/>
      <c r="D386" s="3"/>
      <c r="E386" s="3"/>
      <c r="F386" s="3"/>
      <c r="G386" s="18"/>
    </row>
    <row r="387" spans="1:7" x14ac:dyDescent="0.2">
      <c r="A387" s="11"/>
      <c r="B387" s="48" t="s">
        <v>10</v>
      </c>
      <c r="C387" s="49" t="s">
        <v>94</v>
      </c>
      <c r="D387" s="49" t="s">
        <v>93</v>
      </c>
      <c r="E387" s="49" t="s">
        <v>95</v>
      </c>
      <c r="F387" s="49" t="s">
        <v>96</v>
      </c>
      <c r="G387" s="58" t="s">
        <v>8</v>
      </c>
    </row>
    <row r="388" spans="1:7" x14ac:dyDescent="0.2">
      <c r="A388" s="59" t="s">
        <v>2</v>
      </c>
      <c r="B388" s="3" t="s">
        <v>4</v>
      </c>
      <c r="C388" s="3" t="s">
        <v>15</v>
      </c>
      <c r="D388" s="3" t="s">
        <v>15</v>
      </c>
      <c r="E388" s="3" t="s">
        <v>15</v>
      </c>
      <c r="F388" s="3" t="s">
        <v>15</v>
      </c>
      <c r="G388" s="24" t="s">
        <v>97</v>
      </c>
    </row>
    <row r="389" spans="1:7" x14ac:dyDescent="0.2">
      <c r="A389" s="50" t="s">
        <v>203</v>
      </c>
      <c r="B389" s="16" t="s">
        <v>97</v>
      </c>
      <c r="C389" s="12" t="s">
        <v>97</v>
      </c>
      <c r="D389" s="12" t="s">
        <v>97</v>
      </c>
      <c r="E389" s="12" t="s">
        <v>97</v>
      </c>
      <c r="F389" s="12" t="s">
        <v>97</v>
      </c>
      <c r="G389" s="25" t="s">
        <v>97</v>
      </c>
    </row>
    <row r="390" spans="1:7" ht="28.5" customHeight="1" x14ac:dyDescent="0.2">
      <c r="A390" s="42" t="s">
        <v>204</v>
      </c>
      <c r="B390" s="7">
        <v>44388</v>
      </c>
      <c r="C390" s="7" t="s">
        <v>245</v>
      </c>
      <c r="D390" s="7" t="s">
        <v>245</v>
      </c>
      <c r="E390" s="7" t="s">
        <v>245</v>
      </c>
      <c r="F390" s="7" t="s">
        <v>245</v>
      </c>
      <c r="G390" s="18"/>
    </row>
    <row r="391" spans="1:7" x14ac:dyDescent="0.2">
      <c r="A391" s="42" t="s">
        <v>205</v>
      </c>
      <c r="B391" s="7">
        <v>44389</v>
      </c>
      <c r="C391" s="7" t="s">
        <v>245</v>
      </c>
      <c r="D391" s="7" t="s">
        <v>245</v>
      </c>
      <c r="E391" s="7" t="s">
        <v>245</v>
      </c>
      <c r="F391" s="7" t="s">
        <v>245</v>
      </c>
      <c r="G391" s="18"/>
    </row>
    <row r="392" spans="1:7" ht="25.5" x14ac:dyDescent="0.2">
      <c r="A392" s="38" t="s">
        <v>268</v>
      </c>
      <c r="B392" s="7">
        <v>44404</v>
      </c>
      <c r="C392" s="7"/>
      <c r="D392" s="7"/>
      <c r="E392" s="7"/>
      <c r="F392" s="7"/>
      <c r="G392" s="18"/>
    </row>
    <row r="393" spans="1:7" ht="38.25" x14ac:dyDescent="0.2">
      <c r="A393" s="38" t="s">
        <v>270</v>
      </c>
      <c r="B393" s="7">
        <v>44406</v>
      </c>
      <c r="C393" s="7"/>
      <c r="D393" s="7"/>
      <c r="E393" s="7"/>
      <c r="F393" s="7"/>
      <c r="G393" s="18"/>
    </row>
    <row r="394" spans="1:7" ht="63.75" x14ac:dyDescent="0.2">
      <c r="A394" s="38" t="s">
        <v>271</v>
      </c>
      <c r="B394" s="7">
        <v>44407</v>
      </c>
      <c r="C394" s="7"/>
      <c r="D394" s="7"/>
      <c r="E394" s="7"/>
      <c r="F394" s="7"/>
      <c r="G394" s="18"/>
    </row>
    <row r="395" spans="1:7" ht="25.5" x14ac:dyDescent="0.2">
      <c r="A395" s="42" t="s">
        <v>211</v>
      </c>
      <c r="B395" s="7">
        <v>45378</v>
      </c>
      <c r="C395" s="7" t="s">
        <v>245</v>
      </c>
      <c r="D395" s="7" t="s">
        <v>245</v>
      </c>
      <c r="E395" s="7" t="s">
        <v>245</v>
      </c>
      <c r="F395" s="7" t="s">
        <v>245</v>
      </c>
      <c r="G395" s="18"/>
    </row>
    <row r="396" spans="1:7" x14ac:dyDescent="0.2">
      <c r="A396" s="42" t="s">
        <v>213</v>
      </c>
      <c r="B396" s="7">
        <v>45380</v>
      </c>
      <c r="C396" s="7" t="s">
        <v>245</v>
      </c>
      <c r="D396" s="7" t="s">
        <v>245</v>
      </c>
      <c r="E396" s="7" t="s">
        <v>245</v>
      </c>
      <c r="F396" s="7" t="s">
        <v>245</v>
      </c>
      <c r="G396" s="18"/>
    </row>
    <row r="397" spans="1:7" ht="12.75" customHeight="1" x14ac:dyDescent="0.2">
      <c r="A397" s="42" t="s">
        <v>214</v>
      </c>
      <c r="B397" s="7">
        <v>45381</v>
      </c>
      <c r="C397" s="7" t="s">
        <v>245</v>
      </c>
      <c r="D397" s="7" t="s">
        <v>245</v>
      </c>
      <c r="E397" s="7" t="s">
        <v>245</v>
      </c>
      <c r="F397" s="7" t="s">
        <v>245</v>
      </c>
      <c r="G397" s="18"/>
    </row>
    <row r="398" spans="1:7" ht="39.75" customHeight="1" x14ac:dyDescent="0.2">
      <c r="A398" s="42" t="s">
        <v>275</v>
      </c>
      <c r="B398" s="7">
        <v>45391</v>
      </c>
      <c r="C398" s="7"/>
      <c r="D398" s="7"/>
      <c r="E398" s="7"/>
      <c r="F398" s="7"/>
      <c r="G398" s="18"/>
    </row>
    <row r="399" spans="1:7" ht="65.25" customHeight="1" x14ac:dyDescent="0.2">
      <c r="A399" s="42" t="s">
        <v>276</v>
      </c>
      <c r="B399" s="7">
        <v>45392</v>
      </c>
      <c r="C399" s="7"/>
      <c r="D399" s="7"/>
      <c r="E399" s="7"/>
      <c r="F399" s="7"/>
      <c r="G399" s="18"/>
    </row>
    <row r="400" spans="1:7" ht="39" customHeight="1" x14ac:dyDescent="0.2">
      <c r="A400" s="42" t="s">
        <v>304</v>
      </c>
      <c r="B400" s="7">
        <v>45393</v>
      </c>
      <c r="C400" s="7"/>
      <c r="D400" s="7"/>
      <c r="E400" s="7"/>
      <c r="F400" s="7"/>
      <c r="G400" s="18"/>
    </row>
    <row r="401" spans="1:7" ht="12.75" customHeight="1" x14ac:dyDescent="0.2">
      <c r="A401" s="8"/>
      <c r="B401" s="7"/>
      <c r="C401" s="7" t="s">
        <v>245</v>
      </c>
      <c r="D401" s="7" t="s">
        <v>245</v>
      </c>
      <c r="E401" s="7" t="s">
        <v>254</v>
      </c>
      <c r="F401" s="7" t="s">
        <v>245</v>
      </c>
      <c r="G401" s="18"/>
    </row>
    <row r="402" spans="1:7" x14ac:dyDescent="0.2">
      <c r="A402" s="50" t="s">
        <v>206</v>
      </c>
      <c r="B402" s="16" t="s">
        <v>97</v>
      </c>
      <c r="C402" s="16" t="s">
        <v>97</v>
      </c>
      <c r="D402" s="16" t="s">
        <v>97</v>
      </c>
      <c r="E402" s="16" t="s">
        <v>97</v>
      </c>
      <c r="F402" s="16" t="s">
        <v>97</v>
      </c>
      <c r="G402" s="25" t="s">
        <v>97</v>
      </c>
    </row>
    <row r="403" spans="1:7" x14ac:dyDescent="0.2">
      <c r="A403" s="42" t="s">
        <v>207</v>
      </c>
      <c r="B403" s="7">
        <v>44390</v>
      </c>
      <c r="C403" s="7" t="s">
        <v>245</v>
      </c>
      <c r="D403" s="7" t="s">
        <v>245</v>
      </c>
      <c r="E403" s="7" t="s">
        <v>245</v>
      </c>
      <c r="F403" s="7" t="s">
        <v>245</v>
      </c>
      <c r="G403" s="18"/>
    </row>
    <row r="404" spans="1:7" ht="15.75" customHeight="1" x14ac:dyDescent="0.2">
      <c r="A404" s="37" t="s">
        <v>208</v>
      </c>
      <c r="B404" s="7">
        <v>44391</v>
      </c>
      <c r="C404" s="7" t="s">
        <v>245</v>
      </c>
      <c r="D404" s="7" t="s">
        <v>245</v>
      </c>
      <c r="E404" s="7" t="s">
        <v>245</v>
      </c>
      <c r="F404" s="7" t="s">
        <v>245</v>
      </c>
      <c r="G404" s="18"/>
    </row>
    <row r="405" spans="1:7" ht="25.5" x14ac:dyDescent="0.2">
      <c r="A405" s="42" t="s">
        <v>209</v>
      </c>
      <c r="B405" s="7">
        <v>44392</v>
      </c>
      <c r="C405" s="7" t="s">
        <v>245</v>
      </c>
      <c r="D405" s="7" t="s">
        <v>245</v>
      </c>
      <c r="E405" s="7" t="s">
        <v>245</v>
      </c>
      <c r="F405" s="7" t="s">
        <v>245</v>
      </c>
      <c r="G405" s="18"/>
    </row>
    <row r="406" spans="1:7" ht="25.5" x14ac:dyDescent="0.2">
      <c r="A406" s="38" t="s">
        <v>210</v>
      </c>
      <c r="B406" s="7">
        <v>44394</v>
      </c>
      <c r="C406" s="7" t="s">
        <v>245</v>
      </c>
      <c r="D406" s="7" t="s">
        <v>245</v>
      </c>
      <c r="E406" s="7" t="s">
        <v>245</v>
      </c>
      <c r="F406" s="7" t="s">
        <v>245</v>
      </c>
      <c r="G406" s="18"/>
    </row>
    <row r="407" spans="1:7" ht="38.25" x14ac:dyDescent="0.2">
      <c r="A407" s="38" t="s">
        <v>265</v>
      </c>
      <c r="B407" s="7">
        <v>44401</v>
      </c>
      <c r="C407" s="7"/>
      <c r="D407" s="7"/>
      <c r="E407" s="7"/>
      <c r="F407" s="7"/>
      <c r="G407" s="18"/>
    </row>
    <row r="408" spans="1:7" ht="38.25" x14ac:dyDescent="0.2">
      <c r="A408" s="38" t="s">
        <v>266</v>
      </c>
      <c r="B408" s="7">
        <v>44402</v>
      </c>
      <c r="C408" s="7"/>
      <c r="D408" s="7"/>
      <c r="E408" s="7"/>
      <c r="F408" s="7"/>
      <c r="G408" s="18"/>
    </row>
    <row r="409" spans="1:7" ht="14.25" customHeight="1" x14ac:dyDescent="0.2">
      <c r="A409" s="38" t="s">
        <v>267</v>
      </c>
      <c r="B409" s="7">
        <v>44403</v>
      </c>
      <c r="C409" s="7"/>
      <c r="D409" s="7"/>
      <c r="E409" s="7"/>
      <c r="F409" s="7"/>
      <c r="G409" s="18"/>
    </row>
    <row r="410" spans="1:7" ht="12.75" customHeight="1" x14ac:dyDescent="0.2">
      <c r="A410" s="43" t="s">
        <v>269</v>
      </c>
      <c r="B410" s="13">
        <v>44405</v>
      </c>
      <c r="C410" s="7"/>
      <c r="D410" s="7"/>
      <c r="E410" s="7"/>
      <c r="F410" s="7"/>
      <c r="G410" s="18"/>
    </row>
    <row r="411" spans="1:7" ht="38.25" x14ac:dyDescent="0.2">
      <c r="A411" s="38" t="s">
        <v>305</v>
      </c>
      <c r="B411" s="7">
        <v>44408</v>
      </c>
      <c r="C411" s="7"/>
      <c r="D411" s="7"/>
      <c r="E411" s="7"/>
      <c r="F411" s="7"/>
      <c r="G411" s="18"/>
    </row>
    <row r="412" spans="1:7" x14ac:dyDescent="0.2">
      <c r="A412" s="38" t="s">
        <v>212</v>
      </c>
      <c r="B412" s="7">
        <v>45379</v>
      </c>
      <c r="C412" s="7"/>
      <c r="D412" s="7"/>
      <c r="E412" s="7"/>
      <c r="F412" s="7"/>
      <c r="G412" s="18"/>
    </row>
    <row r="413" spans="1:7" x14ac:dyDescent="0.2">
      <c r="A413" s="38" t="s">
        <v>215</v>
      </c>
      <c r="B413" s="7">
        <v>45382</v>
      </c>
      <c r="C413" s="7"/>
      <c r="D413" s="7"/>
      <c r="E413" s="7"/>
      <c r="F413" s="7"/>
      <c r="G413" s="18"/>
    </row>
    <row r="414" spans="1:7" ht="25.5" x14ac:dyDescent="0.2">
      <c r="A414" s="38" t="s">
        <v>216</v>
      </c>
      <c r="B414" s="7">
        <v>45384</v>
      </c>
      <c r="C414" s="7"/>
      <c r="D414" s="7"/>
      <c r="E414" s="7"/>
      <c r="F414" s="7"/>
      <c r="G414" s="18"/>
    </row>
    <row r="415" spans="1:7" ht="25.5" x14ac:dyDescent="0.2">
      <c r="A415" s="37" t="s">
        <v>217</v>
      </c>
      <c r="B415" s="7">
        <v>45385</v>
      </c>
      <c r="C415" s="7" t="s">
        <v>245</v>
      </c>
      <c r="D415" s="7" t="s">
        <v>245</v>
      </c>
      <c r="E415" s="7" t="s">
        <v>245</v>
      </c>
      <c r="F415" s="7" t="s">
        <v>245</v>
      </c>
      <c r="G415" s="18"/>
    </row>
    <row r="416" spans="1:7" x14ac:dyDescent="0.2">
      <c r="A416" s="39" t="s">
        <v>218</v>
      </c>
      <c r="B416" s="7">
        <v>45386</v>
      </c>
      <c r="C416" s="7" t="s">
        <v>245</v>
      </c>
      <c r="D416" s="7" t="s">
        <v>245</v>
      </c>
      <c r="E416" s="7" t="s">
        <v>245</v>
      </c>
      <c r="F416" s="7" t="s">
        <v>245</v>
      </c>
      <c r="G416" s="18"/>
    </row>
    <row r="417" spans="1:7" ht="38.25" x14ac:dyDescent="0.2">
      <c r="A417" s="38" t="s">
        <v>272</v>
      </c>
      <c r="B417" s="7">
        <v>45388</v>
      </c>
      <c r="C417" s="7"/>
      <c r="D417" s="7"/>
      <c r="E417" s="7"/>
      <c r="F417" s="7"/>
      <c r="G417" s="18"/>
    </row>
    <row r="418" spans="1:7" ht="27.75" customHeight="1" x14ac:dyDescent="0.2">
      <c r="A418" s="38" t="s">
        <v>273</v>
      </c>
      <c r="B418" s="7">
        <v>45389</v>
      </c>
      <c r="C418" s="7"/>
      <c r="D418" s="7"/>
      <c r="E418" s="7"/>
      <c r="F418" s="7"/>
      <c r="G418" s="18"/>
    </row>
    <row r="419" spans="1:7" x14ac:dyDescent="0.2">
      <c r="A419" s="38" t="s">
        <v>274</v>
      </c>
      <c r="B419" s="7">
        <v>45390</v>
      </c>
      <c r="C419" s="7"/>
      <c r="D419" s="7"/>
      <c r="E419" s="7"/>
      <c r="F419" s="7"/>
      <c r="G419" s="18"/>
    </row>
    <row r="420" spans="1:7" x14ac:dyDescent="0.2">
      <c r="A420" s="22" t="s">
        <v>336</v>
      </c>
      <c r="B420" s="28" t="s">
        <v>97</v>
      </c>
      <c r="C420" s="23">
        <f>SUM(C403:C419)</f>
        <v>0</v>
      </c>
      <c r="D420" s="23">
        <f>SUM(D403:D419)</f>
        <v>0</v>
      </c>
      <c r="E420" s="23">
        <f>SUM(E403:E419)</f>
        <v>0</v>
      </c>
      <c r="F420" s="23">
        <f>SUM(F403:F419)</f>
        <v>0</v>
      </c>
      <c r="G420" s="23">
        <f>SUM(C420:F420)</f>
        <v>0</v>
      </c>
    </row>
    <row r="421" spans="1:7" x14ac:dyDescent="0.2">
      <c r="A421" s="8"/>
      <c r="B421" s="7"/>
      <c r="C421" s="3" t="s">
        <v>245</v>
      </c>
      <c r="D421" s="3" t="s">
        <v>245</v>
      </c>
      <c r="E421" s="3" t="s">
        <v>245</v>
      </c>
      <c r="F421" s="3"/>
      <c r="G421" s="18"/>
    </row>
    <row r="422" spans="1:7" x14ac:dyDescent="0.2">
      <c r="A422" s="11" t="s">
        <v>202</v>
      </c>
      <c r="B422" s="27" t="s">
        <v>97</v>
      </c>
      <c r="C422" s="23">
        <f>SUM(C390:C400)+SUM(C403:C419)</f>
        <v>0</v>
      </c>
      <c r="D422" s="23">
        <f>SUM(D390:D400)+SUM(D403:D419)</f>
        <v>0</v>
      </c>
      <c r="E422" s="23">
        <f>SUM(E390:E400)+SUM(E403:E419)</f>
        <v>0</v>
      </c>
      <c r="F422" s="23">
        <f>SUM(F390:F400)+SUM(F403:F419)</f>
        <v>0</v>
      </c>
      <c r="G422" s="23">
        <f>SUM(C422:F422)</f>
        <v>0</v>
      </c>
    </row>
    <row r="423" spans="1:7" x14ac:dyDescent="0.2">
      <c r="A423" s="11"/>
      <c r="B423" s="12"/>
      <c r="C423" s="3"/>
      <c r="D423" s="3"/>
      <c r="E423" s="3"/>
      <c r="F423" s="3"/>
      <c r="G423" s="18"/>
    </row>
    <row r="424" spans="1:7" x14ac:dyDescent="0.2">
      <c r="A424" s="11"/>
      <c r="B424" s="48" t="s">
        <v>10</v>
      </c>
      <c r="C424" s="49" t="s">
        <v>94</v>
      </c>
      <c r="D424" s="49" t="s">
        <v>93</v>
      </c>
      <c r="E424" s="49" t="s">
        <v>95</v>
      </c>
      <c r="F424" s="49" t="s">
        <v>96</v>
      </c>
      <c r="G424" s="58" t="s">
        <v>8</v>
      </c>
    </row>
    <row r="425" spans="1:7" x14ac:dyDescent="0.2">
      <c r="A425" s="59" t="s">
        <v>5</v>
      </c>
      <c r="B425" s="3" t="s">
        <v>4</v>
      </c>
      <c r="C425" s="3" t="s">
        <v>15</v>
      </c>
      <c r="D425" s="3" t="s">
        <v>15</v>
      </c>
      <c r="E425" s="3" t="s">
        <v>15</v>
      </c>
      <c r="F425" s="3" t="s">
        <v>15</v>
      </c>
      <c r="G425" s="24" t="s">
        <v>97</v>
      </c>
    </row>
    <row r="426" spans="1:7" ht="25.5" x14ac:dyDescent="0.2">
      <c r="A426" s="8" t="s">
        <v>220</v>
      </c>
      <c r="B426" s="7">
        <v>51784</v>
      </c>
      <c r="C426" s="7" t="s">
        <v>245</v>
      </c>
      <c r="D426" s="7" t="s">
        <v>245</v>
      </c>
      <c r="E426" s="7" t="s">
        <v>245</v>
      </c>
      <c r="F426" s="7" t="s">
        <v>245</v>
      </c>
      <c r="G426" s="18"/>
    </row>
    <row r="427" spans="1:7" ht="25.5" x14ac:dyDescent="0.2">
      <c r="A427" s="8" t="s">
        <v>221</v>
      </c>
      <c r="B427" s="7">
        <v>76120</v>
      </c>
      <c r="C427" s="7" t="s">
        <v>245</v>
      </c>
      <c r="D427" s="7" t="s">
        <v>245</v>
      </c>
      <c r="E427" s="7" t="s">
        <v>245</v>
      </c>
      <c r="F427" s="7" t="s">
        <v>245</v>
      </c>
      <c r="G427" s="18"/>
    </row>
    <row r="428" spans="1:7" x14ac:dyDescent="0.2">
      <c r="A428" s="8" t="s">
        <v>222</v>
      </c>
      <c r="B428" s="7">
        <v>76872</v>
      </c>
      <c r="C428" s="7" t="s">
        <v>245</v>
      </c>
      <c r="D428" s="7" t="s">
        <v>245</v>
      </c>
      <c r="E428" s="7" t="s">
        <v>245</v>
      </c>
      <c r="F428" s="7" t="s">
        <v>245</v>
      </c>
      <c r="G428" s="18"/>
    </row>
    <row r="429" spans="1:7" x14ac:dyDescent="0.2">
      <c r="A429" s="8" t="s">
        <v>223</v>
      </c>
      <c r="B429" s="7">
        <v>90901</v>
      </c>
      <c r="C429" s="7" t="s">
        <v>245</v>
      </c>
      <c r="D429" s="7" t="s">
        <v>245</v>
      </c>
      <c r="E429" s="7" t="s">
        <v>245</v>
      </c>
      <c r="F429" s="7" t="s">
        <v>245</v>
      </c>
      <c r="G429" s="18"/>
    </row>
    <row r="430" spans="1:7" ht="25.5" x14ac:dyDescent="0.2">
      <c r="A430" s="8" t="s">
        <v>313</v>
      </c>
      <c r="B430" s="7">
        <v>91120</v>
      </c>
      <c r="C430" s="7" t="s">
        <v>245</v>
      </c>
      <c r="D430" s="7" t="s">
        <v>245</v>
      </c>
      <c r="E430" s="7" t="s">
        <v>245</v>
      </c>
      <c r="F430" s="7" t="s">
        <v>245</v>
      </c>
      <c r="G430" s="18"/>
    </row>
    <row r="431" spans="1:7" x14ac:dyDescent="0.2">
      <c r="A431" s="8" t="s">
        <v>224</v>
      </c>
      <c r="B431" s="7">
        <v>91122</v>
      </c>
      <c r="C431" s="7" t="s">
        <v>245</v>
      </c>
      <c r="D431" s="7" t="s">
        <v>245</v>
      </c>
      <c r="E431" s="7" t="s">
        <v>245</v>
      </c>
      <c r="F431" s="7" t="s">
        <v>245</v>
      </c>
      <c r="G431" s="18"/>
    </row>
    <row r="432" spans="1:7" x14ac:dyDescent="0.2">
      <c r="A432" s="8" t="s">
        <v>225</v>
      </c>
      <c r="B432" s="7">
        <v>91299</v>
      </c>
      <c r="C432" s="7" t="s">
        <v>245</v>
      </c>
      <c r="D432" s="7" t="s">
        <v>245</v>
      </c>
      <c r="E432" s="7" t="s">
        <v>245</v>
      </c>
      <c r="F432" s="7" t="s">
        <v>245</v>
      </c>
      <c r="G432" s="18"/>
    </row>
    <row r="433" spans="1:7" x14ac:dyDescent="0.2">
      <c r="A433" s="11" t="s">
        <v>219</v>
      </c>
      <c r="B433" s="27" t="s">
        <v>97</v>
      </c>
      <c r="C433" s="23">
        <f>SUM(C426:C432)</f>
        <v>0</v>
      </c>
      <c r="D433" s="23">
        <f>SUM(D426:D432)</f>
        <v>0</v>
      </c>
      <c r="E433" s="23">
        <f>SUM(E426:E432)</f>
        <v>0</v>
      </c>
      <c r="F433" s="23">
        <f>SUM(F426:F432)</f>
        <v>0</v>
      </c>
      <c r="G433" s="23">
        <f>SUM(C433:F433)</f>
        <v>0</v>
      </c>
    </row>
    <row r="434" spans="1:7" x14ac:dyDescent="0.2">
      <c r="A434" s="11"/>
      <c r="B434" s="12"/>
      <c r="C434" s="3"/>
      <c r="D434" s="3"/>
      <c r="E434" s="3"/>
      <c r="F434" s="3"/>
      <c r="G434" s="18"/>
    </row>
    <row r="435" spans="1:7" x14ac:dyDescent="0.2">
      <c r="A435" s="11"/>
      <c r="B435" s="48" t="s">
        <v>10</v>
      </c>
      <c r="C435" s="49" t="s">
        <v>94</v>
      </c>
      <c r="D435" s="49" t="s">
        <v>93</v>
      </c>
      <c r="E435" s="49" t="s">
        <v>95</v>
      </c>
      <c r="F435" s="49" t="s">
        <v>96</v>
      </c>
      <c r="G435" s="58" t="s">
        <v>8</v>
      </c>
    </row>
    <row r="436" spans="1:7" x14ac:dyDescent="0.2">
      <c r="A436" s="59" t="s">
        <v>226</v>
      </c>
      <c r="B436" s="3" t="s">
        <v>4</v>
      </c>
      <c r="C436" s="3" t="s">
        <v>15</v>
      </c>
      <c r="D436" s="3" t="s">
        <v>15</v>
      </c>
      <c r="E436" s="3" t="s">
        <v>15</v>
      </c>
      <c r="F436" s="3" t="s">
        <v>15</v>
      </c>
      <c r="G436" s="17" t="s">
        <v>97</v>
      </c>
    </row>
    <row r="437" spans="1:7" ht="38.25" x14ac:dyDescent="0.2">
      <c r="A437" s="8" t="s">
        <v>337</v>
      </c>
      <c r="B437" s="7">
        <v>44385</v>
      </c>
      <c r="C437" s="7" t="s">
        <v>245</v>
      </c>
      <c r="D437" s="7" t="s">
        <v>245</v>
      </c>
      <c r="E437" s="7" t="s">
        <v>245</v>
      </c>
      <c r="F437" s="7" t="s">
        <v>245</v>
      </c>
      <c r="G437" s="18"/>
    </row>
    <row r="438" spans="1:7" ht="25.5" x14ac:dyDescent="0.2">
      <c r="A438" s="8" t="s">
        <v>306</v>
      </c>
      <c r="B438" s="7">
        <v>44386</v>
      </c>
      <c r="C438" s="7" t="s">
        <v>245</v>
      </c>
      <c r="D438" s="7" t="s">
        <v>245</v>
      </c>
      <c r="E438" s="7" t="s">
        <v>245</v>
      </c>
      <c r="F438" s="7" t="s">
        <v>245</v>
      </c>
      <c r="G438" s="18"/>
    </row>
    <row r="439" spans="1:7" x14ac:dyDescent="0.2">
      <c r="A439" s="11" t="s">
        <v>227</v>
      </c>
      <c r="B439" s="27" t="s">
        <v>97</v>
      </c>
      <c r="C439" s="23">
        <f>SUM(C437:C438)</f>
        <v>0</v>
      </c>
      <c r="D439" s="23">
        <f>SUM(D437:D438)</f>
        <v>0</v>
      </c>
      <c r="E439" s="23">
        <f>SUM(E437:E438)</f>
        <v>0</v>
      </c>
      <c r="F439" s="23">
        <f>SUM(F437:F438)</f>
        <v>0</v>
      </c>
      <c r="G439" s="23">
        <f>SUM(C439:F439)</f>
        <v>0</v>
      </c>
    </row>
    <row r="440" spans="1:7" x14ac:dyDescent="0.2">
      <c r="A440" s="11"/>
      <c r="B440" s="12"/>
      <c r="C440" s="3"/>
      <c r="D440" s="3"/>
      <c r="E440" s="3"/>
      <c r="F440" s="3"/>
      <c r="G440" s="18"/>
    </row>
    <row r="441" spans="1:7" ht="25.5" x14ac:dyDescent="0.2">
      <c r="A441" s="26" t="s">
        <v>244</v>
      </c>
      <c r="B441" s="27" t="s">
        <v>97</v>
      </c>
      <c r="C441" s="23">
        <f>SUM(C385+C422+C433+C439)</f>
        <v>0</v>
      </c>
      <c r="D441" s="23">
        <f>SUM(D385+D422+D433+D439)</f>
        <v>0</v>
      </c>
      <c r="E441" s="23">
        <f>SUM(E385+E422+E433+E439)</f>
        <v>0</v>
      </c>
      <c r="F441" s="23">
        <f>SUM(F385+F422+F433+F439)</f>
        <v>0</v>
      </c>
      <c r="G441" s="23">
        <f>SUM(C441:F441)</f>
        <v>0</v>
      </c>
    </row>
    <row r="442" spans="1:7" x14ac:dyDescent="0.2">
      <c r="A442" s="20"/>
      <c r="B442" s="12"/>
      <c r="C442" s="3"/>
      <c r="D442" s="3"/>
      <c r="E442" s="3"/>
      <c r="F442" s="3"/>
      <c r="G442" s="18"/>
    </row>
  </sheetData>
  <customSheetViews>
    <customSheetView guid="{0626EDF2-DB88-4159-B602-9F0EF1CAA2A7}" scale="150" showPageBreaks="1" topLeftCell="A424">
      <selection activeCell="A444" sqref="A444"/>
      <pageMargins left="0.75" right="0.75" top="1" bottom="1" header="0.5" footer="0.5"/>
      <pageSetup orientation="portrait" horizontalDpi="1200" verticalDpi="1200" r:id="rId1"/>
      <headerFooter alignWithMargins="0"/>
    </customSheetView>
    <customSheetView guid="{0721A611-06E9-485B-8ACA-62CFCDCA94E1}" scale="150" showPageBreaks="1">
      <selection activeCell="A247" sqref="A247"/>
      <pageMargins left="0.75" right="0.75" top="1" bottom="1" header="0.5" footer="0.5"/>
      <pageSetup orientation="portrait" horizontalDpi="1200" verticalDpi="1200" r:id="rId2"/>
      <headerFooter alignWithMargins="0"/>
    </customSheetView>
    <customSheetView guid="{C2F2257F-BE61-4265-BE10-379091B2A141}" topLeftCell="A478">
      <selection activeCell="A502" sqref="A502"/>
      <pageMargins left="0.75" right="0.75" top="1" bottom="1" header="0.5" footer="0.5"/>
      <pageSetup orientation="landscape" horizontalDpi="4294967292" verticalDpi="4294967292" r:id="rId3"/>
      <headerFooter alignWithMargins="0"/>
    </customSheetView>
    <customSheetView guid="{7B401B96-BDCE-4A4C-A0B1-8C6CDDCC5EBF}" showPageBreaks="1">
      <selection activeCell="K9" sqref="K9"/>
      <pageMargins left="0.75" right="0.75" top="1" bottom="1" header="0.5" footer="0.5"/>
      <pageSetup orientation="portrait" horizontalDpi="1200" verticalDpi="1200" r:id="rId4"/>
      <headerFooter alignWithMargins="0"/>
    </customSheetView>
    <customSheetView guid="{7AD9B9FC-6F8C-4332-AD2E-F6A221E6A88C}" scale="150" showPageBreaks="1">
      <selection sqref="A1:G1"/>
      <pageMargins left="0.75" right="0.75" top="1" bottom="1" header="0.5" footer="0.5"/>
      <pageSetup orientation="portrait" horizontalDpi="1200" verticalDpi="1200" r:id="rId5"/>
      <headerFooter alignWithMargins="0"/>
    </customSheetView>
  </customSheetViews>
  <mergeCells count="1">
    <mergeCell ref="A1:G1"/>
  </mergeCells>
  <phoneticPr fontId="2" type="noConversion"/>
  <pageMargins left="0.75" right="0.75" top="1" bottom="1" header="0.5" footer="0.5"/>
  <pageSetup orientation="portrait" horizontalDpi="1200" verticalDpi="1200" r:id="rId6"/>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AF7FCF231AE4BB452B252FC2DC1DE" ma:contentTypeVersion="12" ma:contentTypeDescription="Create a new document." ma:contentTypeScope="" ma:versionID="8a9983deb2cc39ed4e4b466031d8db6e">
  <xsd:schema xmlns:xsd="http://www.w3.org/2001/XMLSchema" xmlns:xs="http://www.w3.org/2001/XMLSchema" xmlns:p="http://schemas.microsoft.com/office/2006/metadata/properties" xmlns:ns2="9d3e4b6c-515d-4653-9ceb-ae340da31060" xmlns:ns3="5d2e0115-5b96-4705-a274-dd8955a639c7" xmlns:ns4="02e8a83f-4031-4720-8bba-034ac814885b" targetNamespace="http://schemas.microsoft.com/office/2006/metadata/properties" ma:root="true" ma:fieldsID="d24f2ed9743aba9bafe4021a99ef0574" ns2:_="" ns3:_="" ns4:_="">
    <xsd:import namespace="9d3e4b6c-515d-4653-9ceb-ae340da31060"/>
    <xsd:import namespace="5d2e0115-5b96-4705-a274-dd8955a639c7"/>
    <xsd:import namespace="02e8a83f-4031-4720-8bba-034ac81488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e4b6c-515d-4653-9ceb-ae340da3106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0115-5b96-4705-a274-dd8955a639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b6d93-03f4-49d5-9e6a-9cbccfa9c2f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e8a83f-4031-4720-8bba-034ac814885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bb7ebed-9227-470d-8400-c3b7dbf7292b}" ma:internalName="TaxCatchAll" ma:showField="CatchAllData" ma:web="02e8a83f-4031-4720-8bba-034ac8148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e8a83f-4031-4720-8bba-034ac814885b" xsi:nil="true"/>
    <lcf76f155ced4ddcb4097134ff3c332f xmlns="5d2e0115-5b96-4705-a274-dd8955a639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F23181-33D0-429E-96D3-050DD53554CB}"/>
</file>

<file path=customXml/itemProps2.xml><?xml version="1.0" encoding="utf-8"?>
<ds:datastoreItem xmlns:ds="http://schemas.openxmlformats.org/officeDocument/2006/customXml" ds:itemID="{224F23A9-6FEA-4B9F-AA0F-58F3A6DC9F65}"/>
</file>

<file path=customXml/itemProps3.xml><?xml version="1.0" encoding="utf-8"?>
<ds:datastoreItem xmlns:ds="http://schemas.openxmlformats.org/officeDocument/2006/customXml" ds:itemID="{AFB1ADA6-C50E-4DC1-A393-654C4C072E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Institutional Data Form</vt:lpstr>
      <vt:lpstr>'Institutional Data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BAOrkin</dc:creator>
  <cp:lastModifiedBy>Anne Down</cp:lastModifiedBy>
  <cp:lastPrinted>2023-06-08T21:02:43Z</cp:lastPrinted>
  <dcterms:created xsi:type="dcterms:W3CDTF">2009-06-22T01:43:17Z</dcterms:created>
  <dcterms:modified xsi:type="dcterms:W3CDTF">2023-06-08T21:03:43Z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0x0101005B2AF7FCF231AE4BB452B252FC2DC1DE</vt:lpwstr>
  </property>
  <property fmtid="{D5CDD505-2E9C-101B-9397-08002B2CF9AE}" pid="3" name="MediaServiceImageTags">
    <vt:lpwstr/>
  </property>
</Properties>
</file>